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1110" windowWidth="12540" windowHeight="1234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<sst xmlns="http://schemas.openxmlformats.org/spreadsheetml/2006/main" count="669" uniqueCount="448">
  <si>
    <t>Daň z přidané hodnoty</t>
  </si>
  <si>
    <t>Daň z příjmů ze záv. činnosti</t>
  </si>
  <si>
    <t>Daň z příjmů právnických osob</t>
  </si>
  <si>
    <t>Daň z příjmů města</t>
  </si>
  <si>
    <t>Správní poplatky</t>
  </si>
  <si>
    <t>C e l k e m</t>
  </si>
  <si>
    <t>Odpadové hospodářství</t>
  </si>
  <si>
    <t>Knihovna</t>
  </si>
  <si>
    <t>Veřejné prostranství</t>
  </si>
  <si>
    <t>Odvody za odnětí zemědělské půdy</t>
  </si>
  <si>
    <t>Úroky z bankovních účtů</t>
  </si>
  <si>
    <t>Lesní hospodářství</t>
  </si>
  <si>
    <t>Městská policie</t>
  </si>
  <si>
    <t>Zastupitelstvo města</t>
  </si>
  <si>
    <t>Propagace města</t>
  </si>
  <si>
    <t>Bytové hospodářství</t>
  </si>
  <si>
    <t>Obřady, jubilanti</t>
  </si>
  <si>
    <t>Veřejná zeleň</t>
  </si>
  <si>
    <t>Financování   +</t>
  </si>
  <si>
    <t>Financování celkem   +</t>
  </si>
  <si>
    <t>Financování celkem   -</t>
  </si>
  <si>
    <t>Sbor dobrovolných hasičů</t>
  </si>
  <si>
    <t>Odvody PO</t>
  </si>
  <si>
    <t>Poplatek ze psů</t>
  </si>
  <si>
    <t>Sankční poplatky a pokuty</t>
  </si>
  <si>
    <t>Daň z nemovitostí</t>
  </si>
  <si>
    <t>Příjmy</t>
  </si>
  <si>
    <t>Výdaje</t>
  </si>
  <si>
    <t>Studny a kašny</t>
  </si>
  <si>
    <t>Městský mobiliář</t>
  </si>
  <si>
    <t>Havarijní fond</t>
  </si>
  <si>
    <t>Zájmová sdružení a sportovní oddíly</t>
  </si>
  <si>
    <t>Daně, poplatky, náhrady</t>
  </si>
  <si>
    <t>Splátka ČOV</t>
  </si>
  <si>
    <t>Úroky z úvěrů</t>
  </si>
  <si>
    <t>Správa - náklady na mzdy zaměstnanců</t>
  </si>
  <si>
    <t>Správa - věcné náklady</t>
  </si>
  <si>
    <t>Správa - sociální fond</t>
  </si>
  <si>
    <t>Kamerový systém</t>
  </si>
  <si>
    <t>Celkem</t>
  </si>
  <si>
    <t>Hřbitov</t>
  </si>
  <si>
    <t>Daň z příjmu fyz. osob z podn. činnosti</t>
  </si>
  <si>
    <t xml:space="preserve">Hrací automaty </t>
  </si>
  <si>
    <t>Údržba vozovek - čištění</t>
  </si>
  <si>
    <t>pol.</t>
  </si>
  <si>
    <t>Platby let minulých</t>
  </si>
  <si>
    <t>Příspěvek svazku vodovodů a kanal.</t>
  </si>
  <si>
    <t>Splátky půjček</t>
  </si>
  <si>
    <t>Financování -</t>
  </si>
  <si>
    <t>§</t>
  </si>
  <si>
    <t>Areál sklářské hutě</t>
  </si>
  <si>
    <t>Nebytové prostory - Palackého nám. 45</t>
  </si>
  <si>
    <t>Pronájmy pozemků</t>
  </si>
  <si>
    <t>Pronájem - Kino</t>
  </si>
  <si>
    <t>Pronájem - Sklárna</t>
  </si>
  <si>
    <t>Hlášení</t>
  </si>
  <si>
    <t xml:space="preserve">Dary, příspěvky </t>
  </si>
  <si>
    <t>Poplatek z ubytovacích míst</t>
  </si>
  <si>
    <t>Městský rozhlas - varování obyvatel</t>
  </si>
  <si>
    <t>Žádosti o řidičské oprávnění</t>
  </si>
  <si>
    <t>Kronika</t>
  </si>
  <si>
    <t>Opravy místních komunikací</t>
  </si>
  <si>
    <t>Zastupitelstvo města - sociální fond</t>
  </si>
  <si>
    <t>Daň z převodu nemovitostí</t>
  </si>
  <si>
    <t>název řádku rozpočtu</t>
  </si>
  <si>
    <t xml:space="preserve"> název řádku rozpočtu</t>
  </si>
  <si>
    <t>Nájemné penzion</t>
  </si>
  <si>
    <t>Notářské zápisy</t>
  </si>
  <si>
    <t>Informační systém</t>
  </si>
  <si>
    <t>Rezerva</t>
  </si>
  <si>
    <t>Pronájem - Palackého č.45</t>
  </si>
  <si>
    <t>Příspěvek na integrovanou dopravu</t>
  </si>
  <si>
    <t>Daň z příjmu fyz. osob z kapitálových výnosů</t>
  </si>
  <si>
    <t>Stav na účtu</t>
  </si>
  <si>
    <t xml:space="preserve">      (PODROBNÁ  VERZE )</t>
  </si>
  <si>
    <t>Finanční vypořádání minulých let</t>
  </si>
  <si>
    <t>Platby za přestupkovou agendu</t>
  </si>
  <si>
    <t>Platby za městskou policii</t>
  </si>
  <si>
    <t>Ostatní příjmy z vlastní činnosti</t>
  </si>
  <si>
    <t>Poplatky za odnětí pozemků plnění funkcí lesa</t>
  </si>
  <si>
    <t>Náklady správního řízení</t>
  </si>
  <si>
    <t>Základní škola - oprava</t>
  </si>
  <si>
    <t>Pojistné náhrady</t>
  </si>
  <si>
    <t>Reklama</t>
  </si>
  <si>
    <t>Ochrana druhů a stanovišť</t>
  </si>
  <si>
    <t>Chráněné části přírody</t>
  </si>
  <si>
    <t>Dětská hřiště</t>
  </si>
  <si>
    <t>Globální dotace- výkon státní správy</t>
  </si>
  <si>
    <t>Výnosy</t>
  </si>
  <si>
    <t>Náklady</t>
  </si>
  <si>
    <t>Celkem výnosy</t>
  </si>
  <si>
    <t>Celkem náklady</t>
  </si>
  <si>
    <t>Rozdíl nákladů a výnosů</t>
  </si>
  <si>
    <t>Převod z ekonomické činnosti města</t>
  </si>
  <si>
    <t>Likvidace autovraků</t>
  </si>
  <si>
    <t>Dopravní značení</t>
  </si>
  <si>
    <t>Separace odpadů</t>
  </si>
  <si>
    <t>Koupaliště - pojištění</t>
  </si>
  <si>
    <t>Projekty a příprava staveb - investiční</t>
  </si>
  <si>
    <t>MP - pokuty</t>
  </si>
  <si>
    <t>Úroky</t>
  </si>
  <si>
    <t xml:space="preserve">     ostatní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</si>
  <si>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</si>
  <si>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</si>
  <si>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</si>
  <si>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</si>
  <si>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</si>
  <si>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</si>
  <si>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</si>
  <si>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</si>
  <si>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Odvod výtěžku z provozování loterií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</si>
  <si>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</si>
  <si>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</si>
  <si>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</si>
  <si>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</si>
  <si>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</si>
  <si>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</si>
  <si>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</si>
  <si>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</si>
  <si>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</si>
  <si>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 ze SR v rámci SDV</t>
  </si>
  <si>
    <t>Ostatní neinvestiční přijaté transfery ze státního rozpočtu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</si>
  <si>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</si>
  <si>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</si>
  <si>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</si>
  <si>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</si>
  <si>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</si>
  <si>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</si>
  <si>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</si>
  <si>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</si>
  <si>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</si>
  <si>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</si>
  <si>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</si>
  <si>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</si>
  <si>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</si>
  <si>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</si>
  <si>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</si>
  <si>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</si>
  <si>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</si>
  <si>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</si>
  <si>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</si>
  <si>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</si>
  <si>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Péče o vzhled obcí a veřejnou zeleň</t>
  </si>
  <si>
    <t>Ostatní sociální péče a pomoc ost. skup. obyv.</t>
  </si>
  <si>
    <t>Podpora krizového řízení a nouzového plánování</t>
  </si>
  <si>
    <t>Bezpečnost a veřejný pořádek</t>
  </si>
  <si>
    <t>Ostatní záležitosti bezpečnosti, veřejného pořádku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</si>
  <si>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</si>
  <si>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</si>
  <si>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</si>
  <si>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</si>
  <si>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</si>
  <si>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</si>
  <si>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</si>
  <si>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</si>
  <si>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</si>
  <si>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Srážkové vody</t>
  </si>
  <si>
    <t>Platby za zrušení trvalého pobytu</t>
  </si>
  <si>
    <t>Přijaté pojistné náhrady</t>
  </si>
  <si>
    <t>Popl.za prov.syst.shr.,sběr.,přepr.,tříd.využ.a odstr.kom.odp.</t>
  </si>
  <si>
    <t>Nebytové hosodářství</t>
  </si>
  <si>
    <t>Územní plánování</t>
  </si>
  <si>
    <t>Financování</t>
  </si>
  <si>
    <t>Knihovna - telefony</t>
  </si>
  <si>
    <t>Městská policie - telefony</t>
  </si>
  <si>
    <t xml:space="preserve">     opravy</t>
  </si>
  <si>
    <t>Biliardový klub - zápočet</t>
  </si>
  <si>
    <t>Služby pro obce - TC, EGON</t>
  </si>
  <si>
    <t>Zámecké kulturní centrum</t>
  </si>
  <si>
    <t>Finanční operace - kauce - odbor dopravy</t>
  </si>
  <si>
    <t xml:space="preserve">Oper.z pen. účtů org. nemající charakter př. a  výd. </t>
  </si>
  <si>
    <t>Daně, poplatky</t>
  </si>
  <si>
    <t>Technické zajištění pouti</t>
  </si>
  <si>
    <t>Opravné položky k pohledávkám</t>
  </si>
  <si>
    <t>Ostatní pronájmy</t>
  </si>
  <si>
    <t>Bytové hospodářství - inkasované nájemné</t>
  </si>
  <si>
    <t>Kino - pojištění</t>
  </si>
  <si>
    <t>Rytířské klání</t>
  </si>
  <si>
    <t>Dar do tomboly</t>
  </si>
  <si>
    <t>Ostatní přijaté vratky transferů</t>
  </si>
  <si>
    <t>Vrácení sociálních dávek</t>
  </si>
  <si>
    <t>Výpis z ISKN</t>
  </si>
  <si>
    <t>Ostatní nedaňové příjmy jinde nezařazené</t>
  </si>
  <si>
    <t xml:space="preserve">Předkládá: Mgr. Jaroslav Světlík </t>
  </si>
  <si>
    <t>Požární ochrana</t>
  </si>
  <si>
    <t>Územ. analytické podklady</t>
  </si>
  <si>
    <t>MŠ Zámecká - pojištění budovy</t>
  </si>
  <si>
    <t>Základní škola - pojištění budovy</t>
  </si>
  <si>
    <t>Jiné stavby včetně osv. - pojištění</t>
  </si>
  <si>
    <t>Veřejné osvětlení</t>
  </si>
  <si>
    <t>Autobusová čekárna - pojištění</t>
  </si>
  <si>
    <t>Právní služby pro zastupování města</t>
  </si>
  <si>
    <t>Oprava kanalizací (srážkové vody)</t>
  </si>
  <si>
    <t>Odvody z výherních hracích přístrojů</t>
  </si>
  <si>
    <t>Pohřebnictví</t>
  </si>
  <si>
    <t>Výkon pohřbívací povinnosti obce</t>
  </si>
  <si>
    <t>Změna stavu krátkodobých prostředků na bank.účtech</t>
  </si>
  <si>
    <t>Rosické TS</t>
  </si>
  <si>
    <t xml:space="preserve">Vl.zdr.k dot.-snížení imisí-čistící technika </t>
  </si>
  <si>
    <t>Vl.zdr.k dot.-zavedení separace a svozu bioodp.</t>
  </si>
  <si>
    <t>Věcná břemena</t>
  </si>
  <si>
    <t>Úřad práce - pronájem movitých věcí</t>
  </si>
  <si>
    <t>MŠ Zámecká - příspěvek</t>
  </si>
  <si>
    <t>MŠ Husova - příspěvek</t>
  </si>
  <si>
    <t>MŠ Husova -pojištění budovy</t>
  </si>
  <si>
    <t>Základní škola - příspěvek</t>
  </si>
  <si>
    <t>Zámek - příspěvek</t>
  </si>
  <si>
    <t>Středisko volného času - příspěvek</t>
  </si>
  <si>
    <t>Rosické TS - příspěvek - provoz, koupaliště, sklárna</t>
  </si>
  <si>
    <t>Penzion pro důchodce - příspěvek</t>
  </si>
  <si>
    <t>Zastupitelstvo města - telefony</t>
  </si>
  <si>
    <t>Správa - kancelářská a výpočetní technika</t>
  </si>
  <si>
    <t>Sdružení historických sídel - příspěvek</t>
  </si>
  <si>
    <t>Svaz měst a obcí - příspěvek</t>
  </si>
  <si>
    <t>Energoregion 2020 - příspěvek</t>
  </si>
  <si>
    <t>Úroky kanalizace na Mýtě - dotace</t>
  </si>
  <si>
    <t>Projekty a příprava staveb - neinvestiční</t>
  </si>
  <si>
    <t>Mikroregion KAHAN - příspěvek</t>
  </si>
  <si>
    <t>Úhrada zvýšených nákladů na výsadbu - dotace</t>
  </si>
  <si>
    <t xml:space="preserve">     teplo </t>
  </si>
  <si>
    <t xml:space="preserve">     ostatní </t>
  </si>
  <si>
    <t xml:space="preserve">     opravy </t>
  </si>
  <si>
    <t xml:space="preserve">     údržba většího rozsahu </t>
  </si>
  <si>
    <t xml:space="preserve">     elektrická energie </t>
  </si>
  <si>
    <t>KIC - příspěvek - provoz, ZKC,Kino</t>
  </si>
  <si>
    <t>Centralizované zadávání nákupu energií</t>
  </si>
  <si>
    <t xml:space="preserve">Ekonomická činnost </t>
  </si>
  <si>
    <t>CELKEM</t>
  </si>
  <si>
    <t>Investice 2014  navržené příkazci města</t>
  </si>
  <si>
    <t>Investice 2014 navržené PO</t>
  </si>
  <si>
    <t>Komunitní plánování</t>
  </si>
  <si>
    <t>Prodej pozemků</t>
  </si>
  <si>
    <t xml:space="preserve">Dotace - Úhrada zvýšených nákladů na výsadbu </t>
  </si>
  <si>
    <t xml:space="preserve">Dotace - Úroky kanalizace na Mýtě </t>
  </si>
  <si>
    <t>Dotace - SPOD</t>
  </si>
  <si>
    <t>Odchyt psů</t>
  </si>
  <si>
    <t>Ozdravování hospodářských zvířat, zvláštní veterinární péče</t>
  </si>
  <si>
    <t>Komunikace Štěpnice II - II.etapa</t>
  </si>
  <si>
    <t>Zachování a obnova kulturních památek</t>
  </si>
  <si>
    <t xml:space="preserve">Resocializace ohrožených dětí </t>
  </si>
  <si>
    <t>Zateplení BD č.p.1167-1168</t>
  </si>
  <si>
    <t>Zateplení BD č.p.1169-1170</t>
  </si>
  <si>
    <t>Nákup pozemků a nemovitostí</t>
  </si>
  <si>
    <t>Sběrný dvůr - pojištění</t>
  </si>
  <si>
    <t xml:space="preserve">Využívání a zneškodňování ostatních odpadů </t>
  </si>
  <si>
    <t xml:space="preserve">Komunitní plánování </t>
  </si>
  <si>
    <t>Služby seniorům</t>
  </si>
  <si>
    <t>Penzion pro důchodce - pojištění</t>
  </si>
  <si>
    <t>Penzion pro důchodce - oprava</t>
  </si>
  <si>
    <t>Volby do Evropského parlamentu - vl.zdroje</t>
  </si>
  <si>
    <t>Volby do zastupitelstev územních samosprávných celků</t>
  </si>
  <si>
    <t>Volby do Evropského parlamentu</t>
  </si>
  <si>
    <t>Sdružení tajemníků - příspěvek</t>
  </si>
  <si>
    <t>Archiv města - II.etapa</t>
  </si>
  <si>
    <t>Výkon rozhodnutí</t>
  </si>
  <si>
    <t xml:space="preserve">Pojištění odpovědnosti </t>
  </si>
  <si>
    <t>Pojištění funkčně nespecifikované</t>
  </si>
  <si>
    <t>Chodník na ul. Zámecká - III. Etapa</t>
  </si>
  <si>
    <t>Cyklostezka I. etapa</t>
  </si>
  <si>
    <t>MŠ Husova - zvýšení en. Úspory</t>
  </si>
  <si>
    <t xml:space="preserve">Koupací biotop </t>
  </si>
  <si>
    <t xml:space="preserve">Veřejné osvětlení - ul. Zbýšovská </t>
  </si>
  <si>
    <t>Oprava omítek</t>
  </si>
  <si>
    <t>Ostatní investiční přijaté fransfery ze státního rozpočtu</t>
  </si>
  <si>
    <t>Dotace - Rozšíření MŠ na Zámecké ulici v Rosicích</t>
  </si>
  <si>
    <t>Rosické TS - stavební práce</t>
  </si>
  <si>
    <t>Systematická dopravní výchova</t>
  </si>
  <si>
    <t>Nákup nemovitosti - Tyršova</t>
  </si>
  <si>
    <t>Komunikace Pod Strání</t>
  </si>
  <si>
    <t>zásahové vozidlo</t>
  </si>
  <si>
    <t>Hasiči - vlastní zdroje k dotaci na vozidlo</t>
  </si>
  <si>
    <t>Zámek - vlastní zdroje k dotaci na opravu fasády</t>
  </si>
  <si>
    <t>MŠ Zámecká</t>
  </si>
  <si>
    <t>technické zhodnocení školní zahrady</t>
  </si>
  <si>
    <t>Pronájem pozemku - autobusová čekárna</t>
  </si>
  <si>
    <t>Penzion pro důchodce - oprava střechy - dokončení</t>
  </si>
  <si>
    <t>Zájmová sdružení a sportovní oddíly - rezerva</t>
  </si>
  <si>
    <t>Koupací biotop - projekt</t>
  </si>
  <si>
    <t xml:space="preserve"> </t>
  </si>
  <si>
    <t>Zámek - úprava pro muzeum hraček</t>
  </si>
  <si>
    <t>Přímé náklady na vzdělávání</t>
  </si>
  <si>
    <t>Rozpočet 2014</t>
  </si>
  <si>
    <t xml:space="preserve">Celkem </t>
  </si>
  <si>
    <t xml:space="preserve">Správa - oprava elektroinstalace radnice </t>
  </si>
  <si>
    <t>Oprava elektroinstalace radnice v budově radnice</t>
  </si>
  <si>
    <t xml:space="preserve">Tyršova 75 </t>
  </si>
  <si>
    <t>Výkon pěstounské péče - příspěvek</t>
  </si>
  <si>
    <t>Ostatní záležitosti sociálních věcí a politiky zam.</t>
  </si>
  <si>
    <t>Finanční dar Diecézní charita Brno</t>
  </si>
  <si>
    <t>Programy paliativní péče</t>
  </si>
  <si>
    <t xml:space="preserve">Rosické TS - Vl.zdr.k dot.-snížení imisí-čistící technika </t>
  </si>
  <si>
    <t xml:space="preserve">     odměny důvěrníků</t>
  </si>
  <si>
    <t xml:space="preserve">     mzdy uklízečka, údržbář</t>
  </si>
  <si>
    <t xml:space="preserve">     ostatní  (čistící prostředky, materiál)</t>
  </si>
  <si>
    <t>Příspěvek - Divadelní soubor Emanuela Krumpáče, o.s.</t>
  </si>
  <si>
    <t>Divadelní činnost</t>
  </si>
  <si>
    <t>Příspěvek - OS Prádelna, o.s.</t>
  </si>
  <si>
    <t>Příspěvek - Karate Club Dragons Rosice, o.s.</t>
  </si>
  <si>
    <t>Ostatní tělovýchovná činnost</t>
  </si>
  <si>
    <t>Příspěvek - VK Psycho Rosice, o.s.</t>
  </si>
  <si>
    <t>Příspěvek - Basket Bobrava Rosice</t>
  </si>
  <si>
    <t>Příspěvek - BK Rosické  Štiky, o.s.</t>
  </si>
  <si>
    <t>Ostatní zájmová činnost a rekreace</t>
  </si>
  <si>
    <t>Pomoc zdravotně postiženým</t>
  </si>
  <si>
    <t>Příspěvek - Svaz tělesně postižených v ČR, o.s.,MO Rosice</t>
  </si>
  <si>
    <t>Ostatní služby a činnosti v oblasti sociální prevence</t>
  </si>
  <si>
    <t xml:space="preserve">Příspěvek - Moravská hasičská jednota, o.s., HS Rosice </t>
  </si>
  <si>
    <t>Příspěvek - TJ Sokol Rosice</t>
  </si>
  <si>
    <t>Příspěvek - FC Slovan Rosice , o.s.</t>
  </si>
  <si>
    <t>Příspěvek - Kuželkářský klub Slovan Rosice, o.s.</t>
  </si>
  <si>
    <t>Příspěvek - Klub sportovní gymnastiky Rosice, o.s.</t>
  </si>
  <si>
    <t>Příspěvek - HC Štika Rosice</t>
  </si>
  <si>
    <t>Příspěvek - Klub seniorů Rosice, o.s.</t>
  </si>
  <si>
    <t>MŠ Zámecká - přímé náklady na vzdělávání</t>
  </si>
  <si>
    <t>Příspěvek - Kašpárkov, o.s.</t>
  </si>
  <si>
    <t>Příspěvek - Czech Juggling, o.s.</t>
  </si>
  <si>
    <t>Příspěvek - Ultimate Juggling Squad, o.s.</t>
  </si>
  <si>
    <t>Příspěvek - Kynologický klub Rosice, org.složka</t>
  </si>
  <si>
    <t>Příspěvek - František Šmerda</t>
  </si>
  <si>
    <t>Příspěvek - TOM 19201 Turisťák Rosice, o.s.</t>
  </si>
  <si>
    <t>Příspěvek - Beta Ursus Orientierung, o.s.</t>
  </si>
  <si>
    <t>Investiční přijaté transfery od regionálních rad</t>
  </si>
  <si>
    <t>Příspěvek - DOTYK II, o.p.s.</t>
  </si>
  <si>
    <t>Raná péče a sociálně aktivizační služb pro rodiny s dětmi</t>
  </si>
  <si>
    <t>Příspěvek - Mažoretky Anife Rosice, o.s.</t>
  </si>
  <si>
    <t>Činnosti registrovaných církví a náboženských společností</t>
  </si>
  <si>
    <t>Příspěvek - Biliardový klub Rosice, o.s.</t>
  </si>
  <si>
    <t>Rosické TS - Veřejné osvětlení Zbýšovská</t>
  </si>
  <si>
    <t>Dotace - Projekt standardizace SPOD</t>
  </si>
  <si>
    <t>Kino - oprava hromosvodu</t>
  </si>
  <si>
    <t>MŠ Zámecká - investiční dotace -školní zahrada</t>
  </si>
  <si>
    <t>Stacionární měřič rychlosti - Radar</t>
  </si>
  <si>
    <t>Rosické TS - Instalace radaru</t>
  </si>
  <si>
    <t>Financní dar - Gymnazijní společnost, o.s.</t>
  </si>
  <si>
    <t>Gymnazium</t>
  </si>
  <si>
    <t>Finanční dar - Tetčice - archeologická výstava</t>
  </si>
  <si>
    <t>Ostatní záležitosti ochrany památek a péče o kulturní dědictví</t>
  </si>
  <si>
    <t>Penzion pro důchodce - pořízení zdroje pro evakuační výtah</t>
  </si>
  <si>
    <t>Mimořádné příjmy</t>
  </si>
  <si>
    <t>Příjmy z pronájmu movitých věcí</t>
  </si>
  <si>
    <t>Rosické TS - investice - neuznat.náklady techniky</t>
  </si>
  <si>
    <t>Tyršova 75 - Úřad práce</t>
  </si>
  <si>
    <t>Tyršova 75 - pronájem ostatní</t>
  </si>
  <si>
    <t>Dotace - Volby do Evropského parlamentu</t>
  </si>
  <si>
    <t>Neinvestiční přijaté transfery od krajů</t>
  </si>
  <si>
    <t>Dotace - Resocializace ohrožených dětí - Duhové dny</t>
  </si>
  <si>
    <t>Resocializace ohrožených dětí -Duhové dny - vl.zdroje</t>
  </si>
  <si>
    <t>Mezinárodní spolupráce</t>
  </si>
  <si>
    <t>Mezinárodní spolupráce měst</t>
  </si>
  <si>
    <t xml:space="preserve">     el. energie - náklady</t>
  </si>
  <si>
    <t xml:space="preserve">     el. energie - zálohy </t>
  </si>
  <si>
    <t xml:space="preserve">     teplo - zálohy</t>
  </si>
  <si>
    <t xml:space="preserve">     teplo - náklady</t>
  </si>
  <si>
    <t xml:space="preserve">     voda -zálohy</t>
  </si>
  <si>
    <t xml:space="preserve">     voda - náklady</t>
  </si>
  <si>
    <t xml:space="preserve">     plyn - náklady</t>
  </si>
  <si>
    <t>Nákup pozemků - narovnání vztahů</t>
  </si>
  <si>
    <t xml:space="preserve">Dotace - KIC- Podpora TC </t>
  </si>
  <si>
    <t>Příspěvek - Michal Eliáš, MS v ultralehkém létání</t>
  </si>
  <si>
    <t>Předfinancování projektu 22- konsolidace IT</t>
  </si>
  <si>
    <t>MŠ Husova - Smetanova oprava budovy</t>
  </si>
  <si>
    <t>6xx22</t>
  </si>
  <si>
    <t>6xx20</t>
  </si>
  <si>
    <t>6xx17</t>
  </si>
  <si>
    <t>6xx23</t>
  </si>
  <si>
    <t>6xx16</t>
  </si>
  <si>
    <t>6xx14</t>
  </si>
  <si>
    <t>6xx15</t>
  </si>
  <si>
    <t>6xx12</t>
  </si>
  <si>
    <t>6xx25</t>
  </si>
  <si>
    <t>6xx01</t>
  </si>
  <si>
    <t>6xx13</t>
  </si>
  <si>
    <t>5xx20</t>
  </si>
  <si>
    <t>31401  org 20</t>
  </si>
  <si>
    <t>31402  org 20</t>
  </si>
  <si>
    <t>31603  org 20</t>
  </si>
  <si>
    <t>5xx12</t>
  </si>
  <si>
    <t>5xx10</t>
  </si>
  <si>
    <t>5xx11</t>
  </si>
  <si>
    <t>31401  org 21</t>
  </si>
  <si>
    <t>31402  org 21</t>
  </si>
  <si>
    <t>5xx16</t>
  </si>
  <si>
    <t>5xx15</t>
  </si>
  <si>
    <t>5xx25</t>
  </si>
  <si>
    <t>5xx14</t>
  </si>
  <si>
    <t>5xx01</t>
  </si>
  <si>
    <t>5xx19</t>
  </si>
  <si>
    <t>5xx17</t>
  </si>
  <si>
    <t>556xx</t>
  </si>
  <si>
    <t>5xx30</t>
  </si>
  <si>
    <t>6xx30</t>
  </si>
  <si>
    <t>Finanční vypořádání - Volby prezidenta republiky</t>
  </si>
  <si>
    <t>SPOD - doplatek dotace 2013</t>
  </si>
  <si>
    <t>Dotace - obnovení kašny - náměstí</t>
  </si>
  <si>
    <t>Obnovení kašny - náměstí - dotace</t>
  </si>
  <si>
    <t>Obnovení kašny - náměstí - vlastní zdroje</t>
  </si>
  <si>
    <t>6xx19,18</t>
  </si>
  <si>
    <t>MŠ Zámecká - vybavení školka Říčanská</t>
  </si>
  <si>
    <t>MŠ Husova - pořízení vozidla</t>
  </si>
  <si>
    <t>Tyršova 75 - investice</t>
  </si>
  <si>
    <t>Reklama - ČEZ</t>
  </si>
  <si>
    <t>Hasiči - příspěvek na zásah hasičů</t>
  </si>
  <si>
    <t>Příspěvek - spolek ZS Rosice - povodně</t>
  </si>
  <si>
    <t>Příspěvek - FC Slovan Rosice , o.s.- povodně</t>
  </si>
  <si>
    <t>MŠ Zámecká - výdejna stravy školka Říčanská</t>
  </si>
  <si>
    <t>MŠ Zámecká - nájem školka Říčanská</t>
  </si>
  <si>
    <t>Finanční náhrada</t>
  </si>
  <si>
    <t>MŠ Zámecká - dětské hřiště - Ŕíčanská</t>
  </si>
  <si>
    <t>Dotace - Volby do zastupitelstev ÚSC</t>
  </si>
  <si>
    <t>Vl.zdr.- Volby do zastupitelstev  ÚSC</t>
  </si>
  <si>
    <t>Dotace- Penzion pro důchodce - pečovatelská služba</t>
  </si>
  <si>
    <t xml:space="preserve">Dotace - Vybavení Hasiči </t>
  </si>
  <si>
    <t>Dotace - Vybavení Hasiči</t>
  </si>
  <si>
    <t>Čerpání %</t>
  </si>
  <si>
    <t>Neinvestiční transfery od regionálních rad</t>
  </si>
  <si>
    <t>RO 11/2014</t>
  </si>
  <si>
    <t>Správa hřbitova</t>
  </si>
  <si>
    <t>Dotace -Penzion pro důchodce -  sociální služby</t>
  </si>
  <si>
    <t>Dotace - Penzion pro důchodce - sociální služby</t>
  </si>
  <si>
    <t>Dotace - Penzion pro důchodce - pečovatelská služba</t>
  </si>
  <si>
    <t>Dotace - Zabezpečení akceschopnosti JSDH</t>
  </si>
  <si>
    <t>Konzultační služby - statické vyjádření, technická pomoc</t>
  </si>
  <si>
    <t>RO 12/2014</t>
  </si>
  <si>
    <t>Skut 12/2014</t>
  </si>
  <si>
    <t>Příjmy z pronájmu ostatních nemovitostí a jejich částí</t>
  </si>
  <si>
    <t>Bytové hospodářství - pronájem</t>
  </si>
  <si>
    <t>Kursové rozdíly v příjmech</t>
  </si>
  <si>
    <t>Kursové rozdíly</t>
  </si>
  <si>
    <t xml:space="preserve">Mimořádné příjmy </t>
  </si>
  <si>
    <t>Vl.zdroje - Projekt standardizace SPOD</t>
  </si>
  <si>
    <t xml:space="preserve">Dotace - SPOD </t>
  </si>
  <si>
    <t>Vl.zdroje -SPOD</t>
  </si>
  <si>
    <t>V Rosicích dne: 22.12.2014</t>
  </si>
  <si>
    <t>Dotace - Rozšíření MŠ na Zám.é ulici - inv.-podíl EU</t>
  </si>
  <si>
    <t>Dotace - Úhrada nákladů na čin.odbor.lesního hosp.</t>
  </si>
  <si>
    <t>Dotace - Rozšíření MŠ na Zám. ulici - neinv- podíl EU</t>
  </si>
  <si>
    <t>Úhrada nákladů na čin.odb. les. hosp. - dotace</t>
  </si>
  <si>
    <t>Neinvestiční přijaté transfery z všeobecné pokladní správy SR</t>
  </si>
  <si>
    <t>MŠ Zámecká - přísp.-oprava vstupních dveří, inst. žaluzií</t>
  </si>
  <si>
    <t>Finanční příspěvek - poř. varhan pro rosický farní kostel</t>
  </si>
  <si>
    <t>Příspěvek - OS při ZŠ Rosice - zájmová čin.žáků</t>
  </si>
  <si>
    <t>Příspěvek - Svaz neslyšících a nedoslýchavých v ČR</t>
  </si>
  <si>
    <t>Rosické TS - hřiště Kamínky, střecha koupal., hřiště Rákos.</t>
  </si>
  <si>
    <t>Rosické TS - Vl.zdr.k dot.-zavedení separ. a svozu bioodp.</t>
  </si>
  <si>
    <t>Ost. příjmy z finančního vypořádání předch. let od jiných veř. rozp.</t>
  </si>
  <si>
    <t>Ost. příjmy z finančního vypořádání předch. let od jiných veř.rozp.</t>
  </si>
  <si>
    <t>Osobní asistence, peč. služba a podpora samostatného bydlení</t>
  </si>
  <si>
    <t xml:space="preserve">                                              ZÁVĚREČNÝ ÚČET MĚSTA ROSICE 2014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</si>
</sst>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2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 wrapText="1"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 horizontal="center" vertical="center"/>
    </xf>
    <xf numFmtId="0" fontId="52" fillId="33" borderId="10" xfId="0" applyFont="1" applyFill="1" applyBorder="1" applyAlignment="1">
      <alignment horizontal="left" vertical="center"/>
    </xf>
    <xf numFmtId="3" fontId="51" fillId="33" borderId="11" xfId="0" applyNumberFormat="1" applyFont="1" applyFill="1" applyBorder="1" applyAlignment="1">
      <alignment horizontal="right" vertical="center"/>
    </xf>
    <xf numFmtId="0" fontId="52" fillId="33" borderId="0" xfId="0" applyFont="1" applyFill="1" applyAlignment="1">
      <alignment vertical="center"/>
    </xf>
    <xf numFmtId="0" fontId="52" fillId="33" borderId="12" xfId="0" applyFont="1" applyFill="1" applyBorder="1" applyAlignment="1">
      <alignment horizontal="left" vertical="center"/>
    </xf>
    <xf numFmtId="3" fontId="51" fillId="33" borderId="13" xfId="0" applyNumberFormat="1" applyFont="1" applyFill="1" applyBorder="1" applyAlignment="1">
      <alignment horizontal="right" vertical="center"/>
    </xf>
    <xf numFmtId="0" fontId="52" fillId="33" borderId="14" xfId="0" applyFont="1" applyFill="1" applyBorder="1" applyAlignment="1">
      <alignment horizontal="left" vertical="center"/>
    </xf>
    <xf numFmtId="3" fontId="51" fillId="33" borderId="15" xfId="0" applyNumberFormat="1" applyFont="1" applyFill="1" applyBorder="1" applyAlignment="1">
      <alignment horizontal="right" vertical="center"/>
    </xf>
    <xf numFmtId="0" fontId="51" fillId="33" borderId="0" xfId="0" applyFont="1" applyFill="1" applyAlignment="1">
      <alignment vertical="center"/>
    </xf>
    <xf numFmtId="0" fontId="52" fillId="33" borderId="16" xfId="0" applyFont="1" applyFill="1" applyBorder="1" applyAlignment="1">
      <alignment horizontal="left" vertical="center"/>
    </xf>
    <xf numFmtId="3" fontId="51" fillId="33" borderId="17" xfId="0" applyNumberFormat="1" applyFont="1" applyFill="1" applyBorder="1" applyAlignment="1">
      <alignment horizontal="right" vertical="center"/>
    </xf>
    <xf numFmtId="0" fontId="52" fillId="33" borderId="0" xfId="0" applyFont="1" applyFill="1" applyBorder="1" applyAlignment="1">
      <alignment horizontal="left" vertical="center"/>
    </xf>
    <xf numFmtId="3" fontId="51" fillId="33" borderId="0" xfId="0" applyNumberFormat="1" applyFont="1" applyFill="1" applyBorder="1" applyAlignment="1">
      <alignment horizontal="right" vertical="center"/>
    </xf>
    <xf numFmtId="0" fontId="51" fillId="33" borderId="18" xfId="0" applyFont="1" applyFill="1" applyBorder="1" applyAlignment="1">
      <alignment horizontal="center"/>
    </xf>
    <xf numFmtId="0" fontId="52" fillId="33" borderId="19" xfId="0" applyFont="1" applyFill="1" applyBorder="1" applyAlignment="1">
      <alignment horizontal="left" vertical="center"/>
    </xf>
    <xf numFmtId="3" fontId="51" fillId="33" borderId="20" xfId="0" applyNumberFormat="1" applyFont="1" applyFill="1" applyBorder="1" applyAlignment="1">
      <alignment horizontal="right" vertical="center"/>
    </xf>
    <xf numFmtId="0" fontId="52" fillId="33" borderId="21" xfId="0" applyFont="1" applyFill="1" applyBorder="1" applyAlignment="1">
      <alignment horizontal="left" vertical="center"/>
    </xf>
    <xf numFmtId="0" fontId="53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left"/>
    </xf>
    <xf numFmtId="3" fontId="51" fillId="33" borderId="0" xfId="0" applyNumberFormat="1" applyFont="1" applyFill="1" applyBorder="1" applyAlignment="1">
      <alignment vertical="center"/>
    </xf>
    <xf numFmtId="0" fontId="51" fillId="33" borderId="0" xfId="0" applyFont="1" applyFill="1" applyAlignment="1">
      <alignment horizontal="left"/>
    </xf>
    <xf numFmtId="0" fontId="52" fillId="33" borderId="22" xfId="0" applyFont="1" applyFill="1" applyBorder="1" applyAlignment="1">
      <alignment horizontal="left" vertical="center"/>
    </xf>
    <xf numFmtId="0" fontId="52" fillId="33" borderId="0" xfId="0" applyFont="1" applyFill="1" applyAlignment="1">
      <alignment horizontal="left" vertical="center"/>
    </xf>
    <xf numFmtId="0" fontId="52" fillId="33" borderId="23" xfId="0" applyFont="1" applyFill="1" applyBorder="1" applyAlignment="1">
      <alignment horizontal="left" vertical="center"/>
    </xf>
    <xf numFmtId="0" fontId="52" fillId="33" borderId="24" xfId="0" applyFont="1" applyFill="1" applyBorder="1" applyAlignment="1">
      <alignment horizontal="left" vertical="center"/>
    </xf>
    <xf numFmtId="3" fontId="51" fillId="33" borderId="25" xfId="0" applyNumberFormat="1" applyFont="1" applyFill="1" applyBorder="1" applyAlignment="1">
      <alignment horizontal="right" vertical="center"/>
    </xf>
    <xf numFmtId="3" fontId="51" fillId="33" borderId="26" xfId="0" applyNumberFormat="1" applyFont="1" applyFill="1" applyBorder="1" applyAlignment="1">
      <alignment horizontal="right" vertical="center"/>
    </xf>
    <xf numFmtId="3" fontId="51" fillId="33" borderId="0" xfId="0" applyNumberFormat="1" applyFont="1" applyFill="1" applyAlignment="1">
      <alignment horizontal="center"/>
    </xf>
    <xf numFmtId="0" fontId="53" fillId="33" borderId="0" xfId="0" applyFont="1" applyFill="1" applyAlignment="1">
      <alignment/>
    </xf>
    <xf numFmtId="0" fontId="51" fillId="33" borderId="18" xfId="0" applyFont="1" applyFill="1" applyBorder="1" applyAlignment="1">
      <alignment/>
    </xf>
    <xf numFmtId="0" fontId="51" fillId="33" borderId="0" xfId="0" applyFont="1" applyFill="1" applyAlignment="1">
      <alignment horizontal="center" vertical="center"/>
    </xf>
    <xf numFmtId="0" fontId="51" fillId="33" borderId="13" xfId="0" applyNumberFormat="1" applyFont="1" applyFill="1" applyBorder="1" applyAlignment="1">
      <alignment horizontal="right" vertical="center"/>
    </xf>
    <xf numFmtId="0" fontId="52" fillId="33" borderId="27" xfId="0" applyFont="1" applyFill="1" applyBorder="1" applyAlignment="1">
      <alignment horizontal="left" vertical="center"/>
    </xf>
    <xf numFmtId="3" fontId="51" fillId="33" borderId="27" xfId="0" applyNumberFormat="1" applyFont="1" applyFill="1" applyBorder="1" applyAlignment="1">
      <alignment horizontal="right" vertical="center"/>
    </xf>
    <xf numFmtId="0" fontId="51" fillId="33" borderId="16" xfId="0" applyFont="1" applyFill="1" applyBorder="1" applyAlignment="1">
      <alignment horizontal="left" vertical="center"/>
    </xf>
    <xf numFmtId="3" fontId="51" fillId="33" borderId="17" xfId="0" applyNumberFormat="1" applyFont="1" applyFill="1" applyBorder="1" applyAlignment="1">
      <alignment horizontal="right"/>
    </xf>
    <xf numFmtId="0" fontId="52" fillId="33" borderId="16" xfId="0" applyFont="1" applyFill="1" applyBorder="1" applyAlignment="1">
      <alignment/>
    </xf>
    <xf numFmtId="178" fontId="51" fillId="33" borderId="0" xfId="0" applyNumberFormat="1" applyFont="1" applyFill="1" applyAlignment="1">
      <alignment horizontal="right"/>
    </xf>
    <xf numFmtId="178" fontId="51" fillId="33" borderId="0" xfId="0" applyNumberFormat="1" applyFont="1" applyFill="1" applyBorder="1" applyAlignment="1">
      <alignment horizontal="right"/>
    </xf>
    <xf numFmtId="0" fontId="51" fillId="33" borderId="0" xfId="0" applyNumberFormat="1" applyFont="1" applyFill="1" applyBorder="1" applyAlignment="1">
      <alignment horizontal="right" vertical="center"/>
    </xf>
    <xf numFmtId="3" fontId="51" fillId="33" borderId="0" xfId="0" applyNumberFormat="1" applyFont="1" applyFill="1" applyBorder="1" applyAlignment="1">
      <alignment horizontal="right"/>
    </xf>
    <xf numFmtId="0" fontId="52" fillId="33" borderId="28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4" fillId="33" borderId="0" xfId="0" applyFont="1" applyFill="1" applyAlignment="1">
      <alignment horizontal="center"/>
    </xf>
    <xf numFmtId="3" fontId="55" fillId="33" borderId="29" xfId="0" applyNumberFormat="1" applyFont="1" applyFill="1" applyBorder="1" applyAlignment="1">
      <alignment horizontal="left" vertical="center"/>
    </xf>
    <xf numFmtId="3" fontId="55" fillId="33" borderId="30" xfId="0" applyNumberFormat="1" applyFont="1" applyFill="1" applyBorder="1" applyAlignment="1">
      <alignment horizontal="left" vertical="center"/>
    </xf>
    <xf numFmtId="0" fontId="55" fillId="33" borderId="30" xfId="0" applyFont="1" applyFill="1" applyBorder="1" applyAlignment="1">
      <alignment horizontal="left" vertical="center"/>
    </xf>
    <xf numFmtId="3" fontId="55" fillId="33" borderId="31" xfId="0" applyNumberFormat="1" applyFont="1" applyFill="1" applyBorder="1" applyAlignment="1">
      <alignment horizontal="left" vertical="center"/>
    </xf>
    <xf numFmtId="3" fontId="55" fillId="33" borderId="0" xfId="0" applyNumberFormat="1" applyFont="1" applyFill="1" applyBorder="1" applyAlignment="1">
      <alignment horizontal="left" vertical="center"/>
    </xf>
    <xf numFmtId="0" fontId="54" fillId="33" borderId="18" xfId="0" applyFont="1" applyFill="1" applyBorder="1" applyAlignment="1">
      <alignment horizontal="left"/>
    </xf>
    <xf numFmtId="3" fontId="55" fillId="33" borderId="32" xfId="0" applyNumberFormat="1" applyFont="1" applyFill="1" applyBorder="1" applyAlignment="1">
      <alignment horizontal="left" vertical="center"/>
    </xf>
    <xf numFmtId="3" fontId="55" fillId="33" borderId="33" xfId="0" applyNumberFormat="1" applyFont="1" applyFill="1" applyBorder="1" applyAlignment="1">
      <alignment horizontal="left" vertical="center"/>
    </xf>
    <xf numFmtId="3" fontId="55" fillId="33" borderId="34" xfId="0" applyNumberFormat="1" applyFont="1" applyFill="1" applyBorder="1" applyAlignment="1">
      <alignment horizontal="left" vertical="center"/>
    </xf>
    <xf numFmtId="0" fontId="55" fillId="33" borderId="0" xfId="0" applyFont="1" applyFill="1" applyBorder="1" applyAlignment="1">
      <alignment horizontal="left" vertical="center"/>
    </xf>
    <xf numFmtId="3" fontId="55" fillId="33" borderId="0" xfId="0" applyNumberFormat="1" applyFont="1" applyFill="1" applyBorder="1" applyAlignment="1">
      <alignment horizontal="right" vertical="center"/>
    </xf>
    <xf numFmtId="3" fontId="55" fillId="33" borderId="0" xfId="0" applyNumberFormat="1" applyFont="1" applyFill="1" applyAlignment="1">
      <alignment horizontal="right" vertical="center"/>
    </xf>
    <xf numFmtId="0" fontId="55" fillId="33" borderId="29" xfId="0" applyFont="1" applyFill="1" applyBorder="1" applyAlignment="1">
      <alignment horizontal="left"/>
    </xf>
    <xf numFmtId="3" fontId="55" fillId="33" borderId="18" xfId="0" applyNumberFormat="1" applyFont="1" applyFill="1" applyBorder="1" applyAlignment="1">
      <alignment horizontal="left" vertical="center"/>
    </xf>
    <xf numFmtId="3" fontId="54" fillId="33" borderId="30" xfId="0" applyNumberFormat="1" applyFont="1" applyFill="1" applyBorder="1" applyAlignment="1">
      <alignment horizontal="left" vertical="center"/>
    </xf>
    <xf numFmtId="3" fontId="54" fillId="33" borderId="35" xfId="0" applyNumberFormat="1" applyFont="1" applyFill="1" applyBorder="1" applyAlignment="1">
      <alignment horizontal="left" vertical="center"/>
    </xf>
    <xf numFmtId="3" fontId="54" fillId="33" borderId="27" xfId="0" applyNumberFormat="1" applyFont="1" applyFill="1" applyBorder="1" applyAlignment="1">
      <alignment horizontal="left" vertical="center"/>
    </xf>
    <xf numFmtId="0" fontId="54" fillId="33" borderId="31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3" fontId="55" fillId="33" borderId="36" xfId="0" applyNumberFormat="1" applyFont="1" applyFill="1" applyBorder="1" applyAlignment="1">
      <alignment horizontal="left" vertical="center"/>
    </xf>
    <xf numFmtId="178" fontId="54" fillId="33" borderId="31" xfId="0" applyNumberFormat="1" applyFont="1" applyFill="1" applyBorder="1" applyAlignment="1">
      <alignment horizontal="center"/>
    </xf>
    <xf numFmtId="178" fontId="54" fillId="33" borderId="0" xfId="0" applyNumberFormat="1" applyFont="1" applyFill="1" applyAlignment="1">
      <alignment horizontal="center"/>
    </xf>
    <xf numFmtId="3" fontId="55" fillId="33" borderId="0" xfId="0" applyNumberFormat="1" applyFont="1" applyFill="1" applyAlignment="1">
      <alignment/>
    </xf>
    <xf numFmtId="178" fontId="54" fillId="33" borderId="0" xfId="0" applyNumberFormat="1" applyFont="1" applyFill="1" applyBorder="1" applyAlignment="1">
      <alignment horizontal="center"/>
    </xf>
    <xf numFmtId="3" fontId="54" fillId="33" borderId="0" xfId="0" applyNumberFormat="1" applyFont="1" applyFill="1" applyBorder="1" applyAlignment="1">
      <alignment horizontal="left" vertical="center"/>
    </xf>
    <xf numFmtId="178" fontId="54" fillId="33" borderId="0" xfId="0" applyNumberFormat="1" applyFont="1" applyFill="1" applyBorder="1" applyAlignment="1">
      <alignment horizontal="right"/>
    </xf>
    <xf numFmtId="0" fontId="54" fillId="33" borderId="0" xfId="0" applyNumberFormat="1" applyFont="1" applyFill="1" applyBorder="1" applyAlignment="1">
      <alignment horizontal="left" vertical="center"/>
    </xf>
    <xf numFmtId="3" fontId="55" fillId="33" borderId="0" xfId="0" applyNumberFormat="1" applyFont="1" applyFill="1" applyBorder="1" applyAlignment="1">
      <alignment horizontal="right"/>
    </xf>
    <xf numFmtId="3" fontId="54" fillId="33" borderId="0" xfId="0" applyNumberFormat="1" applyFont="1" applyFill="1" applyBorder="1" applyAlignment="1">
      <alignment horizontal="right"/>
    </xf>
    <xf numFmtId="3" fontId="54" fillId="33" borderId="0" xfId="0" applyNumberFormat="1" applyFont="1" applyFill="1" applyBorder="1" applyAlignment="1">
      <alignment horizontal="center"/>
    </xf>
    <xf numFmtId="3" fontId="52" fillId="33" borderId="0" xfId="0" applyNumberFormat="1" applyFont="1" applyFill="1" applyBorder="1" applyAlignment="1">
      <alignment vertical="center"/>
    </xf>
    <xf numFmtId="0" fontId="52" fillId="33" borderId="0" xfId="0" applyFont="1" applyFill="1" applyAlignment="1">
      <alignment horizontal="right"/>
    </xf>
    <xf numFmtId="0" fontId="52" fillId="33" borderId="0" xfId="0" applyFont="1" applyFill="1" applyAlignment="1">
      <alignment horizontal="center" wrapText="1"/>
    </xf>
    <xf numFmtId="3" fontId="52" fillId="33" borderId="11" xfId="0" applyNumberFormat="1" applyFont="1" applyFill="1" applyBorder="1" applyAlignment="1">
      <alignment horizontal="right" vertical="center"/>
    </xf>
    <xf numFmtId="3" fontId="52" fillId="33" borderId="13" xfId="0" applyNumberFormat="1" applyFont="1" applyFill="1" applyBorder="1" applyAlignment="1">
      <alignment horizontal="right" vertical="center"/>
    </xf>
    <xf numFmtId="3" fontId="52" fillId="33" borderId="15" xfId="0" applyNumberFormat="1" applyFont="1" applyFill="1" applyBorder="1" applyAlignment="1">
      <alignment horizontal="right" vertical="center"/>
    </xf>
    <xf numFmtId="3" fontId="52" fillId="33" borderId="17" xfId="0" applyNumberFormat="1" applyFont="1" applyFill="1" applyBorder="1" applyAlignment="1">
      <alignment horizontal="right" vertical="center"/>
    </xf>
    <xf numFmtId="3" fontId="52" fillId="33" borderId="0" xfId="0" applyNumberFormat="1" applyFont="1" applyFill="1" applyBorder="1" applyAlignment="1">
      <alignment horizontal="right" vertical="center"/>
    </xf>
    <xf numFmtId="0" fontId="52" fillId="33" borderId="0" xfId="0" applyFont="1" applyFill="1" applyBorder="1" applyAlignment="1">
      <alignment horizontal="center" wrapText="1"/>
    </xf>
    <xf numFmtId="3" fontId="52" fillId="33" borderId="20" xfId="0" applyNumberFormat="1" applyFont="1" applyFill="1" applyBorder="1" applyAlignment="1">
      <alignment horizontal="right" vertical="center"/>
    </xf>
    <xf numFmtId="3" fontId="52" fillId="33" borderId="11" xfId="0" applyNumberFormat="1" applyFont="1" applyFill="1" applyBorder="1" applyAlignment="1">
      <alignment vertical="center"/>
    </xf>
    <xf numFmtId="3" fontId="52" fillId="33" borderId="25" xfId="0" applyNumberFormat="1" applyFont="1" applyFill="1" applyBorder="1" applyAlignment="1">
      <alignment horizontal="right" vertical="center"/>
    </xf>
    <xf numFmtId="3" fontId="52" fillId="33" borderId="26" xfId="0" applyNumberFormat="1" applyFont="1" applyFill="1" applyBorder="1" applyAlignment="1">
      <alignment horizontal="right" vertical="center"/>
    </xf>
    <xf numFmtId="3" fontId="52" fillId="33" borderId="0" xfId="0" applyNumberFormat="1" applyFont="1" applyFill="1" applyAlignment="1">
      <alignment horizontal="center"/>
    </xf>
    <xf numFmtId="0" fontId="52" fillId="33" borderId="13" xfId="0" applyNumberFormat="1" applyFont="1" applyFill="1" applyBorder="1" applyAlignment="1">
      <alignment horizontal="right" vertical="center"/>
    </xf>
    <xf numFmtId="3" fontId="52" fillId="33" borderId="27" xfId="0" applyNumberFormat="1" applyFont="1" applyFill="1" applyBorder="1" applyAlignment="1">
      <alignment horizontal="right" vertical="center"/>
    </xf>
    <xf numFmtId="3" fontId="52" fillId="33" borderId="17" xfId="0" applyNumberFormat="1" applyFont="1" applyFill="1" applyBorder="1" applyAlignment="1">
      <alignment horizontal="right"/>
    </xf>
    <xf numFmtId="178" fontId="52" fillId="33" borderId="0" xfId="0" applyNumberFormat="1" applyFont="1" applyFill="1" applyAlignment="1">
      <alignment horizontal="right"/>
    </xf>
    <xf numFmtId="3" fontId="52" fillId="33" borderId="0" xfId="0" applyNumberFormat="1" applyFont="1" applyFill="1" applyBorder="1" applyAlignment="1">
      <alignment horizontal="right"/>
    </xf>
    <xf numFmtId="178" fontId="52" fillId="33" borderId="0" xfId="0" applyNumberFormat="1" applyFont="1" applyFill="1" applyBorder="1" applyAlignment="1">
      <alignment horizontal="right"/>
    </xf>
    <xf numFmtId="0" fontId="52" fillId="33" borderId="0" xfId="0" applyNumberFormat="1" applyFont="1" applyFill="1" applyBorder="1" applyAlignment="1">
      <alignment horizontal="right" vertical="center"/>
    </xf>
    <xf numFmtId="0" fontId="52" fillId="33" borderId="0" xfId="0" applyFont="1" applyFill="1" applyBorder="1" applyAlignment="1">
      <alignment horizontal="left" vertical="center" indent="1"/>
    </xf>
    <xf numFmtId="3" fontId="52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3" fontId="51" fillId="33" borderId="11" xfId="0" applyNumberFormat="1" applyFont="1" applyFill="1" applyBorder="1" applyAlignment="1">
      <alignment vertical="center"/>
    </xf>
    <xf numFmtId="0" fontId="51" fillId="33" borderId="0" xfId="0" applyFont="1" applyFill="1" applyBorder="1" applyAlignment="1">
      <alignment horizontal="left" vertical="center"/>
    </xf>
    <xf numFmtId="3" fontId="55" fillId="33" borderId="37" xfId="0" applyNumberFormat="1" applyFont="1" applyFill="1" applyBorder="1" applyAlignment="1">
      <alignment horizontal="left" vertical="center"/>
    </xf>
    <xf numFmtId="0" fontId="56" fillId="33" borderId="0" xfId="0" applyFont="1" applyFill="1" applyAlignment="1">
      <alignment horizontal="center"/>
    </xf>
    <xf numFmtId="3" fontId="52" fillId="33" borderId="24" xfId="0" applyNumberFormat="1" applyFont="1" applyFill="1" applyBorder="1" applyAlignment="1">
      <alignment horizontal="left" vertical="center"/>
    </xf>
    <xf numFmtId="4" fontId="52" fillId="33" borderId="0" xfId="0" applyNumberFormat="1" applyFont="1" applyFill="1" applyAlignment="1">
      <alignment vertical="center"/>
    </xf>
    <xf numFmtId="3" fontId="51" fillId="33" borderId="0" xfId="0" applyNumberFormat="1" applyFont="1" applyFill="1" applyBorder="1" applyAlignment="1">
      <alignment horizontal="center" wrapText="1"/>
    </xf>
    <xf numFmtId="3" fontId="52" fillId="33" borderId="0" xfId="0" applyNumberFormat="1" applyFont="1" applyFill="1" applyBorder="1" applyAlignment="1">
      <alignment horizontal="center" wrapText="1"/>
    </xf>
    <xf numFmtId="3" fontId="52" fillId="33" borderId="12" xfId="0" applyNumberFormat="1" applyFont="1" applyFill="1" applyBorder="1" applyAlignment="1">
      <alignment horizontal="left" vertical="center"/>
    </xf>
    <xf numFmtId="4" fontId="6" fillId="33" borderId="0" xfId="0" applyNumberFormat="1" applyFont="1" applyFill="1" applyBorder="1" applyAlignment="1">
      <alignment horizontal="right" vertical="center"/>
    </xf>
    <xf numFmtId="0" fontId="54" fillId="33" borderId="30" xfId="0" applyNumberFormat="1" applyFont="1" applyFill="1" applyBorder="1" applyAlignment="1">
      <alignment horizontal="left" vertical="center"/>
    </xf>
    <xf numFmtId="0" fontId="55" fillId="33" borderId="38" xfId="0" applyFont="1" applyFill="1" applyBorder="1" applyAlignment="1">
      <alignment horizontal="left" vertical="center"/>
    </xf>
    <xf numFmtId="3" fontId="52" fillId="33" borderId="39" xfId="0" applyNumberFormat="1" applyFont="1" applyFill="1" applyBorder="1" applyAlignment="1">
      <alignment horizontal="right" vertical="center"/>
    </xf>
    <xf numFmtId="3" fontId="52" fillId="33" borderId="40" xfId="0" applyNumberFormat="1" applyFont="1" applyFill="1" applyBorder="1" applyAlignment="1">
      <alignment horizontal="right" vertical="center"/>
    </xf>
    <xf numFmtId="3" fontId="52" fillId="33" borderId="41" xfId="0" applyNumberFormat="1" applyFont="1" applyFill="1" applyBorder="1" applyAlignment="1">
      <alignment horizontal="right" vertical="center"/>
    </xf>
    <xf numFmtId="0" fontId="52" fillId="33" borderId="40" xfId="0" applyNumberFormat="1" applyFont="1" applyFill="1" applyBorder="1" applyAlignment="1">
      <alignment horizontal="right" vertical="center"/>
    </xf>
    <xf numFmtId="3" fontId="11" fillId="33" borderId="29" xfId="0" applyNumberFormat="1" applyFont="1" applyFill="1" applyBorder="1" applyAlignment="1">
      <alignment horizontal="left" vertical="center"/>
    </xf>
    <xf numFmtId="3" fontId="11" fillId="33" borderId="33" xfId="0" applyNumberFormat="1" applyFont="1" applyFill="1" applyBorder="1" applyAlignment="1">
      <alignment horizontal="left" vertical="center"/>
    </xf>
    <xf numFmtId="3" fontId="11" fillId="33" borderId="30" xfId="0" applyNumberFormat="1" applyFont="1" applyFill="1" applyBorder="1" applyAlignment="1">
      <alignment horizontal="left" vertical="center"/>
    </xf>
    <xf numFmtId="3" fontId="10" fillId="33" borderId="30" xfId="0" applyNumberFormat="1" applyFont="1" applyFill="1" applyBorder="1" applyAlignment="1">
      <alignment horizontal="left" vertical="center"/>
    </xf>
    <xf numFmtId="3" fontId="10" fillId="33" borderId="33" xfId="0" applyNumberFormat="1" applyFont="1" applyFill="1" applyBorder="1" applyAlignment="1">
      <alignment horizontal="left" vertical="center"/>
    </xf>
    <xf numFmtId="3" fontId="10" fillId="33" borderId="23" xfId="0" applyNumberFormat="1" applyFont="1" applyFill="1" applyBorder="1" applyAlignment="1">
      <alignment horizontal="left" vertical="center"/>
    </xf>
    <xf numFmtId="0" fontId="10" fillId="33" borderId="33" xfId="0" applyNumberFormat="1" applyFont="1" applyFill="1" applyBorder="1" applyAlignment="1">
      <alignment horizontal="left" vertical="center"/>
    </xf>
    <xf numFmtId="0" fontId="10" fillId="33" borderId="30" xfId="0" applyNumberFormat="1" applyFont="1" applyFill="1" applyBorder="1" applyAlignment="1">
      <alignment horizontal="left" vertical="center"/>
    </xf>
    <xf numFmtId="1" fontId="10" fillId="33" borderId="30" xfId="0" applyNumberFormat="1" applyFont="1" applyFill="1" applyBorder="1" applyAlignment="1">
      <alignment horizontal="left" vertical="center"/>
    </xf>
    <xf numFmtId="3" fontId="10" fillId="33" borderId="34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8" fillId="33" borderId="12" xfId="0" applyFont="1" applyFill="1" applyBorder="1" applyAlignment="1">
      <alignment horizontal="left" vertical="center"/>
    </xf>
    <xf numFmtId="3" fontId="12" fillId="33" borderId="30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right" vertical="center"/>
    </xf>
    <xf numFmtId="3" fontId="10" fillId="33" borderId="37" xfId="0" applyNumberFormat="1" applyFont="1" applyFill="1" applyBorder="1" applyAlignment="1">
      <alignment horizontal="left" vertical="center"/>
    </xf>
    <xf numFmtId="3" fontId="54" fillId="33" borderId="31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right" vertical="center"/>
    </xf>
    <xf numFmtId="4" fontId="7" fillId="33" borderId="0" xfId="0" applyNumberFormat="1" applyFont="1" applyFill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4" fontId="6" fillId="33" borderId="42" xfId="0" applyNumberFormat="1" applyFont="1" applyFill="1" applyBorder="1" applyAlignment="1">
      <alignment horizontal="right" vertical="center"/>
    </xf>
    <xf numFmtId="4" fontId="6" fillId="33" borderId="43" xfId="0" applyNumberFormat="1" applyFont="1" applyFill="1" applyBorder="1" applyAlignment="1">
      <alignment horizontal="right" vertical="center"/>
    </xf>
    <xf numFmtId="4" fontId="6" fillId="33" borderId="44" xfId="0" applyNumberFormat="1" applyFont="1" applyFill="1" applyBorder="1" applyAlignment="1">
      <alignment horizontal="right" vertical="center"/>
    </xf>
    <xf numFmtId="4" fontId="6" fillId="33" borderId="45" xfId="0" applyNumberFormat="1" applyFont="1" applyFill="1" applyBorder="1" applyAlignment="1">
      <alignment horizontal="right" vertical="center"/>
    </xf>
    <xf numFmtId="4" fontId="6" fillId="33" borderId="46" xfId="0" applyNumberFormat="1" applyFont="1" applyFill="1" applyBorder="1" applyAlignment="1">
      <alignment horizontal="right" vertical="center"/>
    </xf>
    <xf numFmtId="4" fontId="52" fillId="33" borderId="47" xfId="0" applyNumberFormat="1" applyFont="1" applyFill="1" applyBorder="1" applyAlignment="1">
      <alignment horizontal="right" vertical="center"/>
    </xf>
    <xf numFmtId="4" fontId="52" fillId="33" borderId="44" xfId="0" applyNumberFormat="1" applyFont="1" applyFill="1" applyBorder="1" applyAlignment="1">
      <alignment horizontal="right" vertical="center"/>
    </xf>
    <xf numFmtId="4" fontId="52" fillId="33" borderId="13" xfId="0" applyNumberFormat="1" applyFont="1" applyFill="1" applyBorder="1" applyAlignment="1">
      <alignment horizontal="right" vertical="center"/>
    </xf>
    <xf numFmtId="4" fontId="8" fillId="33" borderId="13" xfId="0" applyNumberFormat="1" applyFont="1" applyFill="1" applyBorder="1" applyAlignment="1">
      <alignment horizontal="right" vertical="center"/>
    </xf>
    <xf numFmtId="4" fontId="52" fillId="33" borderId="15" xfId="0" applyNumberFormat="1" applyFont="1" applyFill="1" applyBorder="1" applyAlignment="1">
      <alignment horizontal="right" vertical="center"/>
    </xf>
    <xf numFmtId="4" fontId="52" fillId="33" borderId="25" xfId="0" applyNumberFormat="1" applyFont="1" applyFill="1" applyBorder="1" applyAlignment="1">
      <alignment horizontal="right" vertical="center"/>
    </xf>
    <xf numFmtId="4" fontId="52" fillId="33" borderId="17" xfId="0" applyNumberFormat="1" applyFont="1" applyFill="1" applyBorder="1" applyAlignment="1">
      <alignment horizontal="right" vertical="center"/>
    </xf>
    <xf numFmtId="4" fontId="52" fillId="33" borderId="11" xfId="0" applyNumberFormat="1" applyFont="1" applyFill="1" applyBorder="1" applyAlignment="1">
      <alignment horizontal="right" vertical="center"/>
    </xf>
    <xf numFmtId="4" fontId="52" fillId="33" borderId="20" xfId="0" applyNumberFormat="1" applyFont="1" applyFill="1" applyBorder="1" applyAlignment="1">
      <alignment horizontal="right" vertical="center"/>
    </xf>
    <xf numFmtId="4" fontId="52" fillId="33" borderId="40" xfId="0" applyNumberFormat="1" applyFont="1" applyFill="1" applyBorder="1" applyAlignment="1">
      <alignment horizontal="right" vertical="center"/>
    </xf>
    <xf numFmtId="4" fontId="52" fillId="33" borderId="11" xfId="0" applyNumberFormat="1" applyFont="1" applyFill="1" applyBorder="1" applyAlignment="1">
      <alignment vertical="center"/>
    </xf>
    <xf numFmtId="4" fontId="52" fillId="33" borderId="26" xfId="0" applyNumberFormat="1" applyFont="1" applyFill="1" applyBorder="1" applyAlignment="1">
      <alignment horizontal="right" vertical="center"/>
    </xf>
    <xf numFmtId="4" fontId="52" fillId="33" borderId="17" xfId="0" applyNumberFormat="1" applyFont="1" applyFill="1" applyBorder="1" applyAlignment="1">
      <alignment horizontal="right"/>
    </xf>
    <xf numFmtId="0" fontId="55" fillId="33" borderId="37" xfId="0" applyFont="1" applyFill="1" applyBorder="1" applyAlignment="1">
      <alignment horizontal="left" vertical="center"/>
    </xf>
    <xf numFmtId="3" fontId="52" fillId="33" borderId="15" xfId="0" applyNumberFormat="1" applyFont="1" applyFill="1" applyBorder="1" applyAlignment="1">
      <alignment vertical="center"/>
    </xf>
    <xf numFmtId="3" fontId="51" fillId="33" borderId="15" xfId="0" applyNumberFormat="1" applyFont="1" applyFill="1" applyBorder="1" applyAlignment="1">
      <alignment vertical="center"/>
    </xf>
    <xf numFmtId="4" fontId="52" fillId="33" borderId="15" xfId="0" applyNumberFormat="1" applyFont="1" applyFill="1" applyBorder="1" applyAlignment="1">
      <alignment vertical="center"/>
    </xf>
    <xf numFmtId="0" fontId="55" fillId="33" borderId="31" xfId="0" applyFont="1" applyFill="1" applyBorder="1" applyAlignment="1">
      <alignment horizontal="left" vertical="center"/>
    </xf>
    <xf numFmtId="3" fontId="52" fillId="33" borderId="17" xfId="0" applyNumberFormat="1" applyFont="1" applyFill="1" applyBorder="1" applyAlignment="1">
      <alignment vertical="center"/>
    </xf>
    <xf numFmtId="3" fontId="51" fillId="33" borderId="17" xfId="0" applyNumberFormat="1" applyFont="1" applyFill="1" applyBorder="1" applyAlignment="1">
      <alignment vertical="center"/>
    </xf>
    <xf numFmtId="4" fontId="52" fillId="33" borderId="17" xfId="0" applyNumberFormat="1" applyFont="1" applyFill="1" applyBorder="1" applyAlignment="1">
      <alignment vertical="center"/>
    </xf>
    <xf numFmtId="0" fontId="52" fillId="33" borderId="48" xfId="0" applyFont="1" applyFill="1" applyBorder="1" applyAlignment="1">
      <alignment horizontal="left" vertical="center"/>
    </xf>
    <xf numFmtId="0" fontId="52" fillId="33" borderId="16" xfId="0" applyFont="1" applyFill="1" applyBorder="1" applyAlignment="1">
      <alignment horizontal="left"/>
    </xf>
    <xf numFmtId="4" fontId="52" fillId="33" borderId="0" xfId="0" applyNumberFormat="1" applyFont="1" applyFill="1" applyBorder="1" applyAlignment="1">
      <alignment horizontal="right" vertical="center"/>
    </xf>
    <xf numFmtId="3" fontId="52" fillId="33" borderId="49" xfId="0" applyNumberFormat="1" applyFont="1" applyFill="1" applyBorder="1" applyAlignment="1">
      <alignment horizontal="right" vertical="center"/>
    </xf>
    <xf numFmtId="3" fontId="52" fillId="33" borderId="49" xfId="0" applyNumberFormat="1" applyFont="1" applyFill="1" applyBorder="1" applyAlignment="1">
      <alignment horizontal="right"/>
    </xf>
    <xf numFmtId="3" fontId="52" fillId="33" borderId="50" xfId="0" applyNumberFormat="1" applyFont="1" applyFill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7"/>
  <sheetViews>
    <sheetView showGridLines="0" tabSelected="1" zoomScale="90" zoomScaleNormal="90" workbookViewId="0" topLeftCell="A64">
      <selection activeCell="B2" sqref="B2"/>
    </sheetView>
  </sheetViews>
  <sheetFormatPr defaultColWidth="9.00390625" defaultRowHeight="12.75"/>
  <cols>
    <col min="1" max="1" width="5.625" style="4" customWidth="1"/>
    <col min="2" max="2" width="54.00390625" style="29" customWidth="1"/>
    <col min="3" max="3" width="42.00390625" style="74" customWidth="1"/>
    <col min="4" max="4" width="11.375" style="100" customWidth="1"/>
    <col min="5" max="5" width="12.375" style="100" customWidth="1"/>
    <col min="6" max="6" width="13.25390625" style="46" customWidth="1"/>
    <col min="7" max="7" width="15.125" style="100" customWidth="1"/>
    <col min="8" max="8" width="7.25390625" style="100" customWidth="1"/>
    <col min="9" max="239" width="12.75390625" style="3" customWidth="1"/>
    <col min="240" max="16384" width="9.125" style="3" customWidth="1"/>
  </cols>
  <sheetData>
    <row r="1" spans="1:8" ht="33.75" customHeight="1">
      <c r="A1" s="29"/>
      <c r="B1" s="110" t="s">
        <v>447</v>
      </c>
      <c r="C1" s="52"/>
      <c r="D1" s="84"/>
      <c r="E1" s="84"/>
      <c r="F1" s="2"/>
      <c r="G1" s="84"/>
      <c r="H1" s="84"/>
    </row>
    <row r="2" spans="1:8" ht="18.75" customHeight="1">
      <c r="A2" s="1"/>
      <c r="B2" s="4" t="s">
        <v>74</v>
      </c>
      <c r="C2" s="52"/>
      <c r="D2" s="84"/>
      <c r="E2" s="84"/>
      <c r="F2" s="2"/>
      <c r="G2" s="84"/>
      <c r="H2" s="84"/>
    </row>
    <row r="3" spans="1:8" ht="18.75" customHeight="1">
      <c r="A3" s="1"/>
      <c r="B3" s="4"/>
      <c r="C3" s="52"/>
      <c r="D3" s="84"/>
      <c r="E3" s="84"/>
      <c r="F3" s="2"/>
      <c r="G3" s="84"/>
      <c r="H3" s="84"/>
    </row>
    <row r="4" spans="2:8" ht="18" customHeight="1">
      <c r="B4" s="5" t="s">
        <v>26</v>
      </c>
      <c r="C4" s="52"/>
      <c r="D4" s="84"/>
      <c r="E4" s="84"/>
      <c r="F4" s="2"/>
      <c r="G4" s="84"/>
      <c r="H4" s="84"/>
    </row>
    <row r="5" spans="2:8" ht="18" customHeight="1">
      <c r="B5" s="5"/>
      <c r="C5" s="52"/>
      <c r="D5" s="84"/>
      <c r="E5" s="84"/>
      <c r="F5" s="2"/>
      <c r="G5" s="84"/>
      <c r="H5" s="84"/>
    </row>
    <row r="6" spans="1:8" s="8" customFormat="1" ht="45.75" customHeight="1">
      <c r="A6" s="6" t="s">
        <v>44</v>
      </c>
      <c r="B6" s="6" t="s">
        <v>64</v>
      </c>
      <c r="C6" s="52" t="s">
        <v>102</v>
      </c>
      <c r="D6" s="85" t="s">
        <v>281</v>
      </c>
      <c r="E6" s="85" t="s">
        <v>415</v>
      </c>
      <c r="F6" s="7" t="s">
        <v>422</v>
      </c>
      <c r="G6" s="140" t="s">
        <v>423</v>
      </c>
      <c r="H6" s="141" t="s">
        <v>413</v>
      </c>
    </row>
    <row r="7" spans="1:8" s="12" customFormat="1" ht="13.5" customHeight="1">
      <c r="A7" s="9">
        <v>1111</v>
      </c>
      <c r="B7" s="10" t="s">
        <v>1</v>
      </c>
      <c r="C7" s="53" t="s">
        <v>103</v>
      </c>
      <c r="D7" s="86">
        <v>10500000</v>
      </c>
      <c r="E7" s="86">
        <v>10500000</v>
      </c>
      <c r="F7" s="11">
        <v>12939000</v>
      </c>
      <c r="G7" s="147">
        <v>12938950.16</v>
      </c>
      <c r="H7" s="143">
        <f>G7/F7*100</f>
        <v>99.99961480794497</v>
      </c>
    </row>
    <row r="8" spans="1:8" s="12" customFormat="1" ht="13.5" customHeight="1">
      <c r="A8" s="9">
        <v>1112</v>
      </c>
      <c r="B8" s="13" t="s">
        <v>41</v>
      </c>
      <c r="C8" s="54" t="s">
        <v>104</v>
      </c>
      <c r="D8" s="87">
        <v>550000</v>
      </c>
      <c r="E8" s="87">
        <v>550000</v>
      </c>
      <c r="F8" s="14">
        <v>355500</v>
      </c>
      <c r="G8" s="148">
        <v>355420.93</v>
      </c>
      <c r="H8" s="144">
        <f>G8/F8*100</f>
        <v>99.97775808720112</v>
      </c>
    </row>
    <row r="9" spans="1:8" s="12" customFormat="1" ht="13.5" customHeight="1">
      <c r="A9" s="9">
        <v>1113</v>
      </c>
      <c r="B9" s="13" t="s">
        <v>72</v>
      </c>
      <c r="C9" s="54" t="s">
        <v>105</v>
      </c>
      <c r="D9" s="87">
        <v>1100000</v>
      </c>
      <c r="E9" s="87">
        <v>1202300</v>
      </c>
      <c r="F9" s="14">
        <v>1401200</v>
      </c>
      <c r="G9" s="149">
        <v>1401156.24</v>
      </c>
      <c r="H9" s="144">
        <f aca="true" t="shared" si="0" ref="H9:H75">G9/F9*100</f>
        <v>99.9968769626035</v>
      </c>
    </row>
    <row r="10" spans="1:8" s="12" customFormat="1" ht="13.5" customHeight="1">
      <c r="A10" s="9">
        <v>1121</v>
      </c>
      <c r="B10" s="13" t="s">
        <v>2</v>
      </c>
      <c r="C10" s="54" t="s">
        <v>2</v>
      </c>
      <c r="D10" s="87">
        <v>10500000</v>
      </c>
      <c r="E10" s="87">
        <v>11065400</v>
      </c>
      <c r="F10" s="14">
        <v>13405700</v>
      </c>
      <c r="G10" s="149">
        <v>13405602.97</v>
      </c>
      <c r="H10" s="144">
        <f t="shared" si="0"/>
        <v>99.99927620340601</v>
      </c>
    </row>
    <row r="11" spans="1:8" s="12" customFormat="1" ht="13.5" customHeight="1">
      <c r="A11" s="9">
        <v>1122</v>
      </c>
      <c r="B11" s="13" t="s">
        <v>3</v>
      </c>
      <c r="C11" s="54" t="s">
        <v>106</v>
      </c>
      <c r="D11" s="87">
        <v>1521000</v>
      </c>
      <c r="E11" s="87">
        <v>2312900</v>
      </c>
      <c r="F11" s="14">
        <v>2312900</v>
      </c>
      <c r="G11" s="149">
        <v>2312870</v>
      </c>
      <c r="H11" s="144">
        <f t="shared" si="0"/>
        <v>99.99870292706127</v>
      </c>
    </row>
    <row r="12" spans="1:8" s="12" customFormat="1" ht="13.5" customHeight="1">
      <c r="A12" s="9">
        <v>1211</v>
      </c>
      <c r="B12" s="13" t="s">
        <v>0</v>
      </c>
      <c r="C12" s="54" t="s">
        <v>0</v>
      </c>
      <c r="D12" s="87">
        <v>24000000</v>
      </c>
      <c r="E12" s="87">
        <v>24000000</v>
      </c>
      <c r="F12" s="14">
        <v>26205200</v>
      </c>
      <c r="G12" s="149">
        <v>26205142</v>
      </c>
      <c r="H12" s="144">
        <f t="shared" si="0"/>
        <v>99.99977866988232</v>
      </c>
    </row>
    <row r="13" spans="1:8" s="12" customFormat="1" ht="13.5" customHeight="1">
      <c r="A13" s="9">
        <v>1334</v>
      </c>
      <c r="B13" s="13" t="s">
        <v>9</v>
      </c>
      <c r="C13" s="54" t="s">
        <v>107</v>
      </c>
      <c r="D13" s="87">
        <v>10000</v>
      </c>
      <c r="E13" s="87">
        <v>10000</v>
      </c>
      <c r="F13" s="14">
        <v>8200</v>
      </c>
      <c r="G13" s="149">
        <v>8155</v>
      </c>
      <c r="H13" s="144">
        <f t="shared" si="0"/>
        <v>99.45121951219512</v>
      </c>
    </row>
    <row r="14" spans="1:8" s="12" customFormat="1" ht="13.5" customHeight="1">
      <c r="A14" s="9">
        <v>1335</v>
      </c>
      <c r="B14" s="13" t="s">
        <v>79</v>
      </c>
      <c r="C14" s="54" t="s">
        <v>79</v>
      </c>
      <c r="D14" s="87">
        <v>0</v>
      </c>
      <c r="E14" s="87">
        <v>0</v>
      </c>
      <c r="F14" s="14">
        <v>100</v>
      </c>
      <c r="G14" s="149">
        <v>14</v>
      </c>
      <c r="H14" s="144">
        <f t="shared" si="0"/>
        <v>14.000000000000002</v>
      </c>
    </row>
    <row r="15" spans="1:8" s="12" customFormat="1" ht="13.5" customHeight="1">
      <c r="A15" s="9">
        <v>1340</v>
      </c>
      <c r="B15" s="13" t="s">
        <v>6</v>
      </c>
      <c r="C15" s="54" t="s">
        <v>159</v>
      </c>
      <c r="D15" s="87">
        <v>2850000</v>
      </c>
      <c r="E15" s="87">
        <v>2850000</v>
      </c>
      <c r="F15" s="14">
        <v>2853700</v>
      </c>
      <c r="G15" s="149">
        <v>2853642</v>
      </c>
      <c r="H15" s="144">
        <f t="shared" si="0"/>
        <v>99.99796755089884</v>
      </c>
    </row>
    <row r="16" spans="1:8" s="12" customFormat="1" ht="13.5" customHeight="1">
      <c r="A16" s="9">
        <v>1341</v>
      </c>
      <c r="B16" s="13" t="s">
        <v>23</v>
      </c>
      <c r="C16" s="54" t="s">
        <v>23</v>
      </c>
      <c r="D16" s="87">
        <v>240000</v>
      </c>
      <c r="E16" s="87">
        <v>240000</v>
      </c>
      <c r="F16" s="14">
        <v>240100</v>
      </c>
      <c r="G16" s="149">
        <v>240098</v>
      </c>
      <c r="H16" s="144">
        <f t="shared" si="0"/>
        <v>99.99916701374427</v>
      </c>
    </row>
    <row r="17" spans="1:8" s="12" customFormat="1" ht="13.5" customHeight="1">
      <c r="A17" s="9">
        <v>1343</v>
      </c>
      <c r="B17" s="13" t="s">
        <v>8</v>
      </c>
      <c r="C17" s="54" t="s">
        <v>108</v>
      </c>
      <c r="D17" s="87">
        <v>20000</v>
      </c>
      <c r="E17" s="136">
        <v>89100</v>
      </c>
      <c r="F17" s="139">
        <v>97400</v>
      </c>
      <c r="G17" s="150">
        <v>97328</v>
      </c>
      <c r="H17" s="144">
        <f t="shared" si="0"/>
        <v>99.92607802874744</v>
      </c>
    </row>
    <row r="18" spans="1:8" s="12" customFormat="1" ht="13.5" customHeight="1">
      <c r="A18" s="9">
        <v>1345</v>
      </c>
      <c r="B18" s="13" t="s">
        <v>57</v>
      </c>
      <c r="C18" s="54" t="s">
        <v>109</v>
      </c>
      <c r="D18" s="87">
        <v>100000</v>
      </c>
      <c r="E18" s="87">
        <v>201500</v>
      </c>
      <c r="F18" s="14">
        <v>223000</v>
      </c>
      <c r="G18" s="149">
        <v>222926</v>
      </c>
      <c r="H18" s="144">
        <f t="shared" si="0"/>
        <v>99.96681614349777</v>
      </c>
    </row>
    <row r="19" spans="1:8" s="12" customFormat="1" ht="13.5" customHeight="1">
      <c r="A19" s="9">
        <v>1351</v>
      </c>
      <c r="B19" s="13" t="s">
        <v>42</v>
      </c>
      <c r="C19" s="54" t="s">
        <v>110</v>
      </c>
      <c r="D19" s="87">
        <v>0</v>
      </c>
      <c r="E19" s="87">
        <v>156500</v>
      </c>
      <c r="F19" s="14">
        <v>207500</v>
      </c>
      <c r="G19" s="149">
        <v>207489.95</v>
      </c>
      <c r="H19" s="144">
        <f t="shared" si="0"/>
        <v>99.99515662650603</v>
      </c>
    </row>
    <row r="20" spans="1:8" s="12" customFormat="1" ht="13.5" customHeight="1">
      <c r="A20" s="9">
        <v>1353</v>
      </c>
      <c r="B20" s="13" t="s">
        <v>59</v>
      </c>
      <c r="C20" s="54" t="s">
        <v>111</v>
      </c>
      <c r="D20" s="87">
        <v>100000</v>
      </c>
      <c r="E20" s="87">
        <v>103400</v>
      </c>
      <c r="F20" s="14">
        <v>122700</v>
      </c>
      <c r="G20" s="149">
        <v>122700</v>
      </c>
      <c r="H20" s="144">
        <f t="shared" si="0"/>
        <v>100</v>
      </c>
    </row>
    <row r="21" spans="1:8" s="12" customFormat="1" ht="14.25" customHeight="1">
      <c r="A21" s="9">
        <v>1355</v>
      </c>
      <c r="B21" s="13" t="s">
        <v>193</v>
      </c>
      <c r="C21" s="55" t="s">
        <v>193</v>
      </c>
      <c r="D21" s="87">
        <v>3200000</v>
      </c>
      <c r="E21" s="87">
        <v>3200000</v>
      </c>
      <c r="F21" s="14">
        <v>3774200</v>
      </c>
      <c r="G21" s="149">
        <v>3774193.66</v>
      </c>
      <c r="H21" s="144">
        <f t="shared" si="0"/>
        <v>99.99983201738118</v>
      </c>
    </row>
    <row r="22" spans="1:8" s="12" customFormat="1" ht="13.5" customHeight="1">
      <c r="A22" s="9">
        <v>1359</v>
      </c>
      <c r="B22" s="13" t="s">
        <v>94</v>
      </c>
      <c r="C22" s="54" t="s">
        <v>112</v>
      </c>
      <c r="D22" s="87">
        <v>0</v>
      </c>
      <c r="E22" s="87">
        <v>0</v>
      </c>
      <c r="F22" s="14">
        <v>6000</v>
      </c>
      <c r="G22" s="149">
        <v>6000</v>
      </c>
      <c r="H22" s="144">
        <f t="shared" si="0"/>
        <v>100</v>
      </c>
    </row>
    <row r="23" spans="1:8" s="12" customFormat="1" ht="13.5" customHeight="1">
      <c r="A23" s="9">
        <v>1361</v>
      </c>
      <c r="B23" s="13" t="s">
        <v>4</v>
      </c>
      <c r="C23" s="54" t="s">
        <v>4</v>
      </c>
      <c r="D23" s="87">
        <v>3900000</v>
      </c>
      <c r="E23" s="87">
        <v>4481100</v>
      </c>
      <c r="F23" s="14">
        <v>5239600</v>
      </c>
      <c r="G23" s="149">
        <v>5239357</v>
      </c>
      <c r="H23" s="144">
        <f t="shared" si="0"/>
        <v>99.99536224139247</v>
      </c>
    </row>
    <row r="24" spans="1:8" s="12" customFormat="1" ht="13.5" customHeight="1">
      <c r="A24" s="9">
        <v>1511</v>
      </c>
      <c r="B24" s="13" t="s">
        <v>25</v>
      </c>
      <c r="C24" s="54" t="s">
        <v>25</v>
      </c>
      <c r="D24" s="87">
        <v>5500000</v>
      </c>
      <c r="E24" s="87">
        <v>5500000</v>
      </c>
      <c r="F24" s="14">
        <v>6008600</v>
      </c>
      <c r="G24" s="149">
        <v>6008562.55</v>
      </c>
      <c r="H24" s="144">
        <f t="shared" si="0"/>
        <v>99.99937672669174</v>
      </c>
    </row>
    <row r="25" spans="1:8" s="12" customFormat="1" ht="13.5" customHeight="1">
      <c r="A25" s="9">
        <v>2111</v>
      </c>
      <c r="B25" s="13" t="s">
        <v>40</v>
      </c>
      <c r="C25" s="54" t="s">
        <v>113</v>
      </c>
      <c r="D25" s="87">
        <v>270000</v>
      </c>
      <c r="E25" s="87">
        <v>291200</v>
      </c>
      <c r="F25" s="14">
        <v>295600</v>
      </c>
      <c r="G25" s="149">
        <v>295548</v>
      </c>
      <c r="H25" s="144">
        <f t="shared" si="0"/>
        <v>99.98240866035182</v>
      </c>
    </row>
    <row r="26" spans="1:8" s="12" customFormat="1" ht="13.5" customHeight="1">
      <c r="A26" s="9">
        <v>2111</v>
      </c>
      <c r="B26" s="13" t="s">
        <v>7</v>
      </c>
      <c r="C26" s="54" t="s">
        <v>113</v>
      </c>
      <c r="D26" s="87">
        <v>90000</v>
      </c>
      <c r="E26" s="87">
        <v>90000</v>
      </c>
      <c r="F26" s="14">
        <v>99900</v>
      </c>
      <c r="G26" s="149">
        <v>99852</v>
      </c>
      <c r="H26" s="144">
        <f t="shared" si="0"/>
        <v>99.95195195195195</v>
      </c>
    </row>
    <row r="27" spans="1:8" s="12" customFormat="1" ht="13.5" customHeight="1">
      <c r="A27" s="9">
        <v>2111</v>
      </c>
      <c r="B27" s="13" t="s">
        <v>167</v>
      </c>
      <c r="C27" s="54" t="s">
        <v>113</v>
      </c>
      <c r="D27" s="87">
        <v>5000</v>
      </c>
      <c r="E27" s="87">
        <v>5000</v>
      </c>
      <c r="F27" s="14">
        <v>0</v>
      </c>
      <c r="G27" s="149">
        <v>0</v>
      </c>
      <c r="H27" s="144" t="e">
        <f t="shared" si="0"/>
        <v>#DIV/0!</v>
      </c>
    </row>
    <row r="28" spans="1:8" s="12" customFormat="1" ht="13.5" customHeight="1">
      <c r="A28" s="9">
        <v>2111</v>
      </c>
      <c r="B28" s="13" t="s">
        <v>230</v>
      </c>
      <c r="C28" s="54" t="s">
        <v>113</v>
      </c>
      <c r="D28" s="87">
        <v>50000</v>
      </c>
      <c r="E28" s="87">
        <v>50000</v>
      </c>
      <c r="F28" s="14">
        <v>0</v>
      </c>
      <c r="G28" s="149">
        <v>0</v>
      </c>
      <c r="H28" s="144" t="e">
        <f t="shared" si="0"/>
        <v>#DIV/0!</v>
      </c>
    </row>
    <row r="29" spans="1:8" s="12" customFormat="1" ht="13.5" customHeight="1">
      <c r="A29" s="9">
        <v>2111</v>
      </c>
      <c r="B29" s="13" t="s">
        <v>225</v>
      </c>
      <c r="C29" s="54" t="s">
        <v>113</v>
      </c>
      <c r="D29" s="87">
        <v>45000</v>
      </c>
      <c r="E29" s="87">
        <v>45000</v>
      </c>
      <c r="F29" s="14">
        <v>0</v>
      </c>
      <c r="G29" s="149">
        <v>0</v>
      </c>
      <c r="H29" s="144" t="e">
        <f t="shared" si="0"/>
        <v>#DIV/0!</v>
      </c>
    </row>
    <row r="30" spans="1:8" s="12" customFormat="1" ht="13.5" customHeight="1">
      <c r="A30" s="9">
        <v>2119</v>
      </c>
      <c r="B30" s="13" t="s">
        <v>200</v>
      </c>
      <c r="C30" s="54" t="s">
        <v>78</v>
      </c>
      <c r="D30" s="87">
        <v>50000</v>
      </c>
      <c r="E30" s="87">
        <v>50000</v>
      </c>
      <c r="F30" s="14">
        <v>46900</v>
      </c>
      <c r="G30" s="149">
        <v>46827</v>
      </c>
      <c r="H30" s="144">
        <f t="shared" si="0"/>
        <v>99.84434968017058</v>
      </c>
    </row>
    <row r="31" spans="1:8" s="12" customFormat="1" ht="13.5" customHeight="1">
      <c r="A31" s="9">
        <v>2122</v>
      </c>
      <c r="B31" s="13" t="s">
        <v>22</v>
      </c>
      <c r="C31" s="54" t="s">
        <v>114</v>
      </c>
      <c r="D31" s="87">
        <v>900000</v>
      </c>
      <c r="E31" s="87">
        <v>511900</v>
      </c>
      <c r="F31" s="14">
        <v>512000</v>
      </c>
      <c r="G31" s="149">
        <v>511894</v>
      </c>
      <c r="H31" s="144">
        <f t="shared" si="0"/>
        <v>99.979296875</v>
      </c>
    </row>
    <row r="32" spans="1:8" s="12" customFormat="1" ht="13.5" customHeight="1">
      <c r="A32" s="9">
        <v>2132</v>
      </c>
      <c r="B32" s="13" t="s">
        <v>425</v>
      </c>
      <c r="C32" s="54" t="s">
        <v>424</v>
      </c>
      <c r="D32" s="87">
        <v>0</v>
      </c>
      <c r="E32" s="87">
        <v>0</v>
      </c>
      <c r="F32" s="14">
        <v>10600</v>
      </c>
      <c r="G32" s="149">
        <v>10556</v>
      </c>
      <c r="H32" s="144">
        <f t="shared" si="0"/>
        <v>99.58490566037736</v>
      </c>
    </row>
    <row r="33" spans="1:8" s="12" customFormat="1" ht="13.5" customHeight="1">
      <c r="A33" s="9">
        <v>2133</v>
      </c>
      <c r="B33" s="13" t="s">
        <v>201</v>
      </c>
      <c r="C33" s="54" t="s">
        <v>339</v>
      </c>
      <c r="D33" s="87">
        <v>0</v>
      </c>
      <c r="E33" s="87">
        <v>163400</v>
      </c>
      <c r="F33" s="14">
        <v>145200</v>
      </c>
      <c r="G33" s="149">
        <v>145200</v>
      </c>
      <c r="H33" s="144">
        <f t="shared" si="0"/>
        <v>100</v>
      </c>
    </row>
    <row r="34" spans="1:8" s="12" customFormat="1" ht="13.5" customHeight="1">
      <c r="A34" s="9">
        <v>2141</v>
      </c>
      <c r="B34" s="13" t="s">
        <v>10</v>
      </c>
      <c r="C34" s="54" t="s">
        <v>115</v>
      </c>
      <c r="D34" s="87">
        <v>40000</v>
      </c>
      <c r="E34" s="87">
        <v>40000</v>
      </c>
      <c r="F34" s="14">
        <v>11900</v>
      </c>
      <c r="G34" s="149">
        <v>11824.25</v>
      </c>
      <c r="H34" s="144">
        <f t="shared" si="0"/>
        <v>99.36344537815125</v>
      </c>
    </row>
    <row r="35" spans="1:8" s="12" customFormat="1" ht="13.5" customHeight="1">
      <c r="A35" s="9">
        <v>2143</v>
      </c>
      <c r="B35" s="13" t="s">
        <v>427</v>
      </c>
      <c r="C35" s="54" t="s">
        <v>426</v>
      </c>
      <c r="D35" s="87">
        <v>0</v>
      </c>
      <c r="E35" s="87">
        <v>0</v>
      </c>
      <c r="F35" s="14">
        <v>200</v>
      </c>
      <c r="G35" s="149">
        <v>127.92</v>
      </c>
      <c r="H35" s="144">
        <f t="shared" si="0"/>
        <v>63.96000000000001</v>
      </c>
    </row>
    <row r="36" spans="1:8" s="12" customFormat="1" ht="13.5" customHeight="1">
      <c r="A36" s="9">
        <v>2212</v>
      </c>
      <c r="B36" s="13" t="s">
        <v>24</v>
      </c>
      <c r="C36" s="54" t="s">
        <v>116</v>
      </c>
      <c r="D36" s="87">
        <v>2700000</v>
      </c>
      <c r="E36" s="87">
        <v>3800900</v>
      </c>
      <c r="F36" s="14">
        <v>5137300</v>
      </c>
      <c r="G36" s="149">
        <v>5137235.93</v>
      </c>
      <c r="H36" s="144">
        <f t="shared" si="0"/>
        <v>99.99875284682615</v>
      </c>
    </row>
    <row r="37" spans="1:8" s="12" customFormat="1" ht="13.5" customHeight="1">
      <c r="A37" s="9">
        <v>2212</v>
      </c>
      <c r="B37" s="13" t="s">
        <v>99</v>
      </c>
      <c r="C37" s="54" t="s">
        <v>116</v>
      </c>
      <c r="D37" s="87">
        <v>700000</v>
      </c>
      <c r="E37" s="87">
        <v>700000</v>
      </c>
      <c r="F37" s="14">
        <v>628400</v>
      </c>
      <c r="G37" s="149">
        <v>628344</v>
      </c>
      <c r="H37" s="144">
        <f t="shared" si="0"/>
        <v>99.991088478676</v>
      </c>
    </row>
    <row r="38" spans="1:8" s="12" customFormat="1" ht="13.5" customHeight="1">
      <c r="A38" s="9">
        <v>2222</v>
      </c>
      <c r="B38" s="33" t="s">
        <v>391</v>
      </c>
      <c r="C38" s="118" t="s">
        <v>445</v>
      </c>
      <c r="D38" s="87">
        <v>0</v>
      </c>
      <c r="E38" s="87">
        <v>44600</v>
      </c>
      <c r="F38" s="14">
        <v>44600</v>
      </c>
      <c r="G38" s="149">
        <v>44552.7</v>
      </c>
      <c r="H38" s="144">
        <f t="shared" si="0"/>
        <v>99.8939461883408</v>
      </c>
    </row>
    <row r="39" spans="1:8" s="12" customFormat="1" ht="13.5" customHeight="1">
      <c r="A39" s="9">
        <v>2222</v>
      </c>
      <c r="B39" s="33" t="s">
        <v>392</v>
      </c>
      <c r="C39" s="118" t="s">
        <v>444</v>
      </c>
      <c r="D39" s="87">
        <v>0</v>
      </c>
      <c r="E39" s="87">
        <v>0</v>
      </c>
      <c r="F39" s="14">
        <v>0</v>
      </c>
      <c r="G39" s="149">
        <v>0</v>
      </c>
      <c r="H39" s="144" t="e">
        <f t="shared" si="0"/>
        <v>#DIV/0!</v>
      </c>
    </row>
    <row r="40" spans="1:8" s="12" customFormat="1" ht="13.5" customHeight="1">
      <c r="A40" s="9">
        <v>2223</v>
      </c>
      <c r="B40" s="13" t="s">
        <v>75</v>
      </c>
      <c r="C40" s="54" t="s">
        <v>117</v>
      </c>
      <c r="D40" s="87">
        <v>0</v>
      </c>
      <c r="E40" s="87">
        <v>18000</v>
      </c>
      <c r="F40" s="14">
        <v>18000</v>
      </c>
      <c r="G40" s="149">
        <v>17929.9</v>
      </c>
      <c r="H40" s="144">
        <f t="shared" si="0"/>
        <v>99.61055555555556</v>
      </c>
    </row>
    <row r="41" spans="1:8" s="12" customFormat="1" ht="13.5" customHeight="1">
      <c r="A41" s="9">
        <v>2229</v>
      </c>
      <c r="B41" s="13" t="s">
        <v>180</v>
      </c>
      <c r="C41" s="54" t="s">
        <v>179</v>
      </c>
      <c r="D41" s="87">
        <v>0</v>
      </c>
      <c r="E41" s="87">
        <v>0</v>
      </c>
      <c r="F41" s="14">
        <v>0</v>
      </c>
      <c r="G41" s="149">
        <v>0</v>
      </c>
      <c r="H41" s="144" t="e">
        <f t="shared" si="0"/>
        <v>#DIV/0!</v>
      </c>
    </row>
    <row r="42" spans="1:8" s="12" customFormat="1" ht="13.5" customHeight="1">
      <c r="A42" s="9">
        <v>2310</v>
      </c>
      <c r="B42" s="13" t="s">
        <v>338</v>
      </c>
      <c r="C42" s="54" t="s">
        <v>338</v>
      </c>
      <c r="D42" s="87">
        <v>0</v>
      </c>
      <c r="E42" s="87">
        <v>0</v>
      </c>
      <c r="F42" s="14">
        <v>18900</v>
      </c>
      <c r="G42" s="149">
        <v>18804</v>
      </c>
      <c r="H42" s="144">
        <f t="shared" si="0"/>
        <v>99.4920634920635</v>
      </c>
    </row>
    <row r="43" spans="1:8" s="12" customFormat="1" ht="13.5" customHeight="1">
      <c r="A43" s="9">
        <v>2322</v>
      </c>
      <c r="B43" s="13" t="s">
        <v>82</v>
      </c>
      <c r="C43" s="54" t="s">
        <v>158</v>
      </c>
      <c r="D43" s="87">
        <v>0</v>
      </c>
      <c r="E43" s="87">
        <v>97400</v>
      </c>
      <c r="F43" s="14">
        <v>97400</v>
      </c>
      <c r="G43" s="149">
        <v>97371</v>
      </c>
      <c r="H43" s="144">
        <f t="shared" si="0"/>
        <v>99.97022587268994</v>
      </c>
    </row>
    <row r="44" spans="1:8" s="12" customFormat="1" ht="12.75" customHeight="1">
      <c r="A44" s="9">
        <v>2324</v>
      </c>
      <c r="B44" s="13" t="s">
        <v>96</v>
      </c>
      <c r="C44" s="54" t="s">
        <v>118</v>
      </c>
      <c r="D44" s="87">
        <v>530000</v>
      </c>
      <c r="E44" s="87">
        <v>675000</v>
      </c>
      <c r="F44" s="14">
        <v>841200</v>
      </c>
      <c r="G44" s="149">
        <v>841192.54</v>
      </c>
      <c r="H44" s="144">
        <f t="shared" si="0"/>
        <v>99.99911317165953</v>
      </c>
    </row>
    <row r="45" spans="1:8" s="12" customFormat="1" ht="13.5" customHeight="1">
      <c r="A45" s="9">
        <v>2324</v>
      </c>
      <c r="B45" s="13" t="s">
        <v>80</v>
      </c>
      <c r="C45" s="54" t="s">
        <v>118</v>
      </c>
      <c r="D45" s="87">
        <v>95000</v>
      </c>
      <c r="E45" s="87">
        <v>148200</v>
      </c>
      <c r="F45" s="14">
        <v>174600</v>
      </c>
      <c r="G45" s="149">
        <v>174294.04</v>
      </c>
      <c r="H45" s="144">
        <f t="shared" si="0"/>
        <v>99.82476517754868</v>
      </c>
    </row>
    <row r="46" spans="1:8" s="12" customFormat="1" ht="13.5" customHeight="1">
      <c r="A46" s="9">
        <v>2324</v>
      </c>
      <c r="B46" s="13" t="s">
        <v>401</v>
      </c>
      <c r="C46" s="54" t="s">
        <v>118</v>
      </c>
      <c r="D46" s="87">
        <v>0</v>
      </c>
      <c r="E46" s="87">
        <v>11200</v>
      </c>
      <c r="F46" s="14">
        <v>11200</v>
      </c>
      <c r="G46" s="149">
        <v>11200</v>
      </c>
      <c r="H46" s="144">
        <f t="shared" si="0"/>
        <v>100</v>
      </c>
    </row>
    <row r="47" spans="1:8" s="12" customFormat="1" ht="13.5" customHeight="1">
      <c r="A47" s="9">
        <v>2324</v>
      </c>
      <c r="B47" s="13" t="s">
        <v>338</v>
      </c>
      <c r="C47" s="54" t="s">
        <v>118</v>
      </c>
      <c r="D47" s="87">
        <v>0</v>
      </c>
      <c r="E47" s="87">
        <v>37400</v>
      </c>
      <c r="F47" s="14">
        <v>37400</v>
      </c>
      <c r="G47" s="149">
        <v>37301</v>
      </c>
      <c r="H47" s="144">
        <f t="shared" si="0"/>
        <v>99.73529411764706</v>
      </c>
    </row>
    <row r="48" spans="1:8" s="12" customFormat="1" ht="13.5" customHeight="1">
      <c r="A48" s="9">
        <v>2329</v>
      </c>
      <c r="B48" s="13" t="s">
        <v>181</v>
      </c>
      <c r="C48" s="54" t="s">
        <v>182</v>
      </c>
      <c r="D48" s="87">
        <v>25000</v>
      </c>
      <c r="E48" s="87">
        <v>25000</v>
      </c>
      <c r="F48" s="14">
        <v>0</v>
      </c>
      <c r="G48" s="149">
        <v>0</v>
      </c>
      <c r="H48" s="144" t="e">
        <f t="shared" si="0"/>
        <v>#DIV/0!</v>
      </c>
    </row>
    <row r="49" spans="1:8" s="12" customFormat="1" ht="13.5" customHeight="1">
      <c r="A49" s="9">
        <v>2329</v>
      </c>
      <c r="B49" s="13" t="s">
        <v>428</v>
      </c>
      <c r="C49" s="54" t="s">
        <v>182</v>
      </c>
      <c r="D49" s="87">
        <v>0</v>
      </c>
      <c r="E49" s="87">
        <v>0</v>
      </c>
      <c r="F49" s="14">
        <v>17200</v>
      </c>
      <c r="G49" s="149">
        <v>17141.1</v>
      </c>
      <c r="H49" s="144">
        <f t="shared" si="0"/>
        <v>99.65755813953487</v>
      </c>
    </row>
    <row r="50" spans="1:8" s="12" customFormat="1" ht="13.5" customHeight="1">
      <c r="A50" s="9">
        <v>3111</v>
      </c>
      <c r="B50" s="13" t="s">
        <v>231</v>
      </c>
      <c r="C50" s="54" t="s">
        <v>119</v>
      </c>
      <c r="D50" s="87">
        <v>1000000</v>
      </c>
      <c r="E50" s="87">
        <v>1000000</v>
      </c>
      <c r="F50" s="14">
        <v>478300</v>
      </c>
      <c r="G50" s="149">
        <v>478270</v>
      </c>
      <c r="H50" s="144">
        <f t="shared" si="0"/>
        <v>99.99372778590842</v>
      </c>
    </row>
    <row r="51" spans="1:8" s="12" customFormat="1" ht="13.5" customHeight="1">
      <c r="A51" s="9">
        <v>4111</v>
      </c>
      <c r="B51" s="13" t="s">
        <v>343</v>
      </c>
      <c r="C51" s="54" t="s">
        <v>437</v>
      </c>
      <c r="D51" s="87">
        <v>0</v>
      </c>
      <c r="E51" s="87">
        <v>107000</v>
      </c>
      <c r="F51" s="14">
        <v>107000</v>
      </c>
      <c r="G51" s="149">
        <v>107000</v>
      </c>
      <c r="H51" s="144">
        <f t="shared" si="0"/>
        <v>100</v>
      </c>
    </row>
    <row r="52" spans="1:8" s="12" customFormat="1" ht="13.5" customHeight="1">
      <c r="A52" s="9">
        <v>4111</v>
      </c>
      <c r="B52" s="13" t="s">
        <v>408</v>
      </c>
      <c r="C52" s="54" t="s">
        <v>437</v>
      </c>
      <c r="D52" s="87">
        <v>0</v>
      </c>
      <c r="E52" s="87">
        <v>111000</v>
      </c>
      <c r="F52" s="14">
        <v>111000</v>
      </c>
      <c r="G52" s="149">
        <v>111000</v>
      </c>
      <c r="H52" s="144">
        <f t="shared" si="0"/>
        <v>100</v>
      </c>
    </row>
    <row r="53" spans="1:8" s="12" customFormat="1" ht="13.5" customHeight="1">
      <c r="A53" s="9">
        <v>4112</v>
      </c>
      <c r="B53" s="13" t="s">
        <v>87</v>
      </c>
      <c r="C53" s="54" t="s">
        <v>120</v>
      </c>
      <c r="D53" s="87">
        <v>17868900</v>
      </c>
      <c r="E53" s="87">
        <v>17868900</v>
      </c>
      <c r="F53" s="14">
        <v>17868900</v>
      </c>
      <c r="G53" s="149">
        <v>17868900</v>
      </c>
      <c r="H53" s="144">
        <f t="shared" si="0"/>
        <v>100</v>
      </c>
    </row>
    <row r="54" spans="1:9" s="12" customFormat="1" ht="13.5" customHeight="1">
      <c r="A54" s="9">
        <v>4116</v>
      </c>
      <c r="B54" s="13" t="s">
        <v>234</v>
      </c>
      <c r="C54" s="54" t="s">
        <v>121</v>
      </c>
      <c r="D54" s="87">
        <v>0</v>
      </c>
      <c r="E54" s="87">
        <v>2102200</v>
      </c>
      <c r="F54" s="14">
        <v>2102200</v>
      </c>
      <c r="G54" s="149">
        <v>2102200</v>
      </c>
      <c r="H54" s="144">
        <f t="shared" si="0"/>
        <v>100</v>
      </c>
      <c r="I54" s="105"/>
    </row>
    <row r="55" spans="1:8" s="12" customFormat="1" ht="13.5" customHeight="1">
      <c r="A55" s="9">
        <v>4116</v>
      </c>
      <c r="B55" s="33" t="s">
        <v>392</v>
      </c>
      <c r="C55" s="54" t="s">
        <v>121</v>
      </c>
      <c r="D55" s="87">
        <v>0</v>
      </c>
      <c r="E55" s="87">
        <v>118200</v>
      </c>
      <c r="F55" s="14">
        <v>118200</v>
      </c>
      <c r="G55" s="149">
        <v>118140.55</v>
      </c>
      <c r="H55" s="144">
        <f>G55/F55*100</f>
        <v>99.94970389170898</v>
      </c>
    </row>
    <row r="56" spans="1:8" s="12" customFormat="1" ht="13.5" customHeight="1">
      <c r="A56" s="9">
        <v>4116</v>
      </c>
      <c r="B56" s="13" t="s">
        <v>328</v>
      </c>
      <c r="C56" s="54" t="s">
        <v>121</v>
      </c>
      <c r="D56" s="87">
        <v>0</v>
      </c>
      <c r="E56" s="87">
        <v>905000</v>
      </c>
      <c r="F56" s="14">
        <v>904900</v>
      </c>
      <c r="G56" s="149">
        <v>904790.4</v>
      </c>
      <c r="H56" s="144">
        <f t="shared" si="0"/>
        <v>99.98788816443806</v>
      </c>
    </row>
    <row r="57" spans="1:8" s="12" customFormat="1" ht="13.5" customHeight="1">
      <c r="A57" s="9">
        <v>4116</v>
      </c>
      <c r="B57" s="13" t="s">
        <v>232</v>
      </c>
      <c r="C57" s="54" t="s">
        <v>121</v>
      </c>
      <c r="D57" s="87">
        <v>0</v>
      </c>
      <c r="E57" s="87">
        <v>102400</v>
      </c>
      <c r="F57" s="14">
        <v>102300</v>
      </c>
      <c r="G57" s="149">
        <v>102300</v>
      </c>
      <c r="H57" s="144">
        <f t="shared" si="0"/>
        <v>100</v>
      </c>
    </row>
    <row r="58" spans="1:8" s="12" customFormat="1" ht="13.5" customHeight="1">
      <c r="A58" s="9">
        <v>4116</v>
      </c>
      <c r="B58" s="13" t="s">
        <v>434</v>
      </c>
      <c r="C58" s="54" t="s">
        <v>121</v>
      </c>
      <c r="D58" s="87">
        <v>0</v>
      </c>
      <c r="E58" s="87">
        <v>479600</v>
      </c>
      <c r="F58" s="14">
        <v>479500</v>
      </c>
      <c r="G58" s="149">
        <v>479476</v>
      </c>
      <c r="H58" s="144">
        <f t="shared" si="0"/>
        <v>99.99499478623565</v>
      </c>
    </row>
    <row r="59" spans="1:8" s="12" customFormat="1" ht="13.5" customHeight="1">
      <c r="A59" s="9">
        <v>4116</v>
      </c>
      <c r="B59" s="13" t="s">
        <v>233</v>
      </c>
      <c r="C59" s="54" t="s">
        <v>121</v>
      </c>
      <c r="D59" s="87">
        <v>0</v>
      </c>
      <c r="E59" s="87">
        <v>27800</v>
      </c>
      <c r="F59" s="14">
        <v>27600</v>
      </c>
      <c r="G59" s="149">
        <v>27578.74</v>
      </c>
      <c r="H59" s="144">
        <f t="shared" si="0"/>
        <v>99.92297101449276</v>
      </c>
    </row>
    <row r="60" spans="1:10" s="12" customFormat="1" ht="13.5" customHeight="1">
      <c r="A60" s="9">
        <v>4116</v>
      </c>
      <c r="B60" s="13" t="s">
        <v>286</v>
      </c>
      <c r="C60" s="54" t="s">
        <v>121</v>
      </c>
      <c r="D60" s="87">
        <v>0</v>
      </c>
      <c r="E60" s="87">
        <v>48000</v>
      </c>
      <c r="F60" s="14">
        <v>48000</v>
      </c>
      <c r="G60" s="149">
        <v>48000</v>
      </c>
      <c r="H60" s="144">
        <f t="shared" si="0"/>
        <v>100</v>
      </c>
      <c r="J60" s="116"/>
    </row>
    <row r="61" spans="1:10" s="12" customFormat="1" ht="13.5" customHeight="1">
      <c r="A61" s="9">
        <v>4116</v>
      </c>
      <c r="B61" s="13" t="s">
        <v>393</v>
      </c>
      <c r="C61" s="54" t="s">
        <v>121</v>
      </c>
      <c r="D61" s="87">
        <v>0</v>
      </c>
      <c r="E61" s="87">
        <v>149000</v>
      </c>
      <c r="F61" s="14">
        <v>149000</v>
      </c>
      <c r="G61" s="149">
        <v>149000</v>
      </c>
      <c r="H61" s="144">
        <f t="shared" si="0"/>
        <v>100</v>
      </c>
      <c r="J61" s="116"/>
    </row>
    <row r="62" spans="1:10" s="12" customFormat="1" ht="13.5" customHeight="1">
      <c r="A62" s="9">
        <v>4116</v>
      </c>
      <c r="B62" s="13" t="s">
        <v>419</v>
      </c>
      <c r="C62" s="54" t="s">
        <v>121</v>
      </c>
      <c r="D62" s="87">
        <v>0</v>
      </c>
      <c r="E62" s="87">
        <v>220500</v>
      </c>
      <c r="F62" s="14">
        <v>220500</v>
      </c>
      <c r="G62" s="149">
        <v>220500</v>
      </c>
      <c r="H62" s="144">
        <f t="shared" si="0"/>
        <v>100</v>
      </c>
      <c r="J62" s="116"/>
    </row>
    <row r="63" spans="1:10" s="12" customFormat="1" ht="13.5" customHeight="1">
      <c r="A63" s="9">
        <v>4116</v>
      </c>
      <c r="B63" s="13" t="s">
        <v>418</v>
      </c>
      <c r="C63" s="54" t="s">
        <v>121</v>
      </c>
      <c r="D63" s="87">
        <v>0</v>
      </c>
      <c r="E63" s="87">
        <v>10000</v>
      </c>
      <c r="F63" s="14">
        <v>10000</v>
      </c>
      <c r="G63" s="149">
        <v>10000</v>
      </c>
      <c r="H63" s="144">
        <f t="shared" si="0"/>
        <v>100</v>
      </c>
      <c r="J63" s="116"/>
    </row>
    <row r="64" spans="1:8" s="12" customFormat="1" ht="13.5" customHeight="1">
      <c r="A64" s="9">
        <v>4121</v>
      </c>
      <c r="B64" s="13" t="s">
        <v>76</v>
      </c>
      <c r="C64" s="54" t="s">
        <v>122</v>
      </c>
      <c r="D64" s="87">
        <v>0</v>
      </c>
      <c r="E64" s="87">
        <v>288000</v>
      </c>
      <c r="F64" s="14">
        <v>288000</v>
      </c>
      <c r="G64" s="149">
        <v>288000</v>
      </c>
      <c r="H64" s="144">
        <f t="shared" si="0"/>
        <v>100</v>
      </c>
    </row>
    <row r="65" spans="1:8" s="12" customFormat="1" ht="13.5" customHeight="1">
      <c r="A65" s="9">
        <v>4121</v>
      </c>
      <c r="B65" s="13" t="s">
        <v>77</v>
      </c>
      <c r="C65" s="54" t="s">
        <v>122</v>
      </c>
      <c r="D65" s="87">
        <v>0</v>
      </c>
      <c r="E65" s="87">
        <v>149700</v>
      </c>
      <c r="F65" s="14">
        <v>149300</v>
      </c>
      <c r="G65" s="149">
        <v>149150</v>
      </c>
      <c r="H65" s="144">
        <f t="shared" si="0"/>
        <v>99.89953114534494</v>
      </c>
    </row>
    <row r="66" spans="1:8" s="12" customFormat="1" ht="13.5" customHeight="1">
      <c r="A66" s="9">
        <v>4121</v>
      </c>
      <c r="B66" s="13" t="s">
        <v>157</v>
      </c>
      <c r="C66" s="54" t="s">
        <v>122</v>
      </c>
      <c r="D66" s="87">
        <v>0</v>
      </c>
      <c r="E66" s="87">
        <v>4000</v>
      </c>
      <c r="F66" s="14">
        <v>4000</v>
      </c>
      <c r="G66" s="149">
        <v>4000</v>
      </c>
      <c r="H66" s="144">
        <f t="shared" si="0"/>
        <v>100</v>
      </c>
    </row>
    <row r="67" spans="1:8" s="12" customFormat="1" ht="13.5" customHeight="1">
      <c r="A67" s="9">
        <v>4122</v>
      </c>
      <c r="B67" s="15" t="s">
        <v>345</v>
      </c>
      <c r="C67" s="54" t="s">
        <v>344</v>
      </c>
      <c r="D67" s="88">
        <v>0</v>
      </c>
      <c r="E67" s="88">
        <v>70000</v>
      </c>
      <c r="F67" s="16">
        <v>70000</v>
      </c>
      <c r="G67" s="151">
        <v>70000</v>
      </c>
      <c r="H67" s="144">
        <f t="shared" si="0"/>
        <v>100</v>
      </c>
    </row>
    <row r="68" spans="1:8" s="12" customFormat="1" ht="13.5" customHeight="1">
      <c r="A68" s="9">
        <v>4122</v>
      </c>
      <c r="B68" s="15" t="s">
        <v>357</v>
      </c>
      <c r="C68" s="54" t="s">
        <v>344</v>
      </c>
      <c r="D68" s="88">
        <v>0</v>
      </c>
      <c r="E68" s="88">
        <v>60000</v>
      </c>
      <c r="F68" s="16">
        <v>60000</v>
      </c>
      <c r="G68" s="151">
        <v>60000</v>
      </c>
      <c r="H68" s="144">
        <f t="shared" si="0"/>
        <v>100</v>
      </c>
    </row>
    <row r="69" spans="1:8" s="12" customFormat="1" ht="13.5" customHeight="1">
      <c r="A69" s="9">
        <v>4122</v>
      </c>
      <c r="B69" s="15" t="s">
        <v>411</v>
      </c>
      <c r="C69" s="54" t="s">
        <v>344</v>
      </c>
      <c r="D69" s="88">
        <v>0</v>
      </c>
      <c r="E69" s="88">
        <v>50000</v>
      </c>
      <c r="F69" s="16">
        <v>50000</v>
      </c>
      <c r="G69" s="151">
        <v>50000</v>
      </c>
      <c r="H69" s="144">
        <f t="shared" si="0"/>
        <v>100</v>
      </c>
    </row>
    <row r="70" spans="1:8" s="12" customFormat="1" ht="13.5" customHeight="1">
      <c r="A70" s="9">
        <v>4122</v>
      </c>
      <c r="B70" s="15" t="s">
        <v>420</v>
      </c>
      <c r="C70" s="54" t="s">
        <v>344</v>
      </c>
      <c r="D70" s="88">
        <v>0</v>
      </c>
      <c r="E70" s="88">
        <v>5700</v>
      </c>
      <c r="F70" s="16">
        <v>5700</v>
      </c>
      <c r="G70" s="151">
        <v>5652</v>
      </c>
      <c r="H70" s="144">
        <f t="shared" si="0"/>
        <v>99.1578947368421</v>
      </c>
    </row>
    <row r="71" spans="1:8" s="12" customFormat="1" ht="13.5" customHeight="1">
      <c r="A71" s="9">
        <v>4123</v>
      </c>
      <c r="B71" s="15" t="s">
        <v>435</v>
      </c>
      <c r="C71" s="54" t="s">
        <v>414</v>
      </c>
      <c r="D71" s="88">
        <v>0</v>
      </c>
      <c r="E71" s="88">
        <v>20300</v>
      </c>
      <c r="F71" s="16">
        <v>20300</v>
      </c>
      <c r="G71" s="151">
        <v>20279</v>
      </c>
      <c r="H71" s="144">
        <f t="shared" si="0"/>
        <v>99.89655172413792</v>
      </c>
    </row>
    <row r="72" spans="1:8" s="12" customFormat="1" ht="13.5" customHeight="1">
      <c r="A72" s="9">
        <v>4131</v>
      </c>
      <c r="B72" s="15" t="s">
        <v>93</v>
      </c>
      <c r="C72" s="54" t="s">
        <v>123</v>
      </c>
      <c r="D72" s="88">
        <v>4600000</v>
      </c>
      <c r="E72" s="88">
        <v>6568000</v>
      </c>
      <c r="F72" s="16">
        <v>6568000</v>
      </c>
      <c r="G72" s="151">
        <v>6567961.28</v>
      </c>
      <c r="H72" s="144">
        <f t="shared" si="0"/>
        <v>99.99941047503046</v>
      </c>
    </row>
    <row r="73" spans="1:8" s="12" customFormat="1" ht="13.5" customHeight="1">
      <c r="A73" s="9">
        <v>4216</v>
      </c>
      <c r="B73" s="15" t="s">
        <v>264</v>
      </c>
      <c r="C73" s="109" t="s">
        <v>263</v>
      </c>
      <c r="D73" s="88">
        <v>3512500</v>
      </c>
      <c r="E73" s="88">
        <v>0</v>
      </c>
      <c r="F73" s="16">
        <v>0</v>
      </c>
      <c r="G73" s="151">
        <v>0</v>
      </c>
      <c r="H73" s="144" t="e">
        <f t="shared" si="0"/>
        <v>#DIV/0!</v>
      </c>
    </row>
    <row r="74" spans="1:8" s="17" customFormat="1" ht="13.5" customHeight="1">
      <c r="A74" s="9">
        <v>4223</v>
      </c>
      <c r="B74" s="15" t="s">
        <v>433</v>
      </c>
      <c r="C74" s="61" t="s">
        <v>321</v>
      </c>
      <c r="D74" s="94">
        <v>0</v>
      </c>
      <c r="E74" s="94">
        <v>2426200</v>
      </c>
      <c r="F74" s="34">
        <v>2426200</v>
      </c>
      <c r="G74" s="152">
        <v>2426114.84</v>
      </c>
      <c r="H74" s="145">
        <f t="shared" si="0"/>
        <v>99.99648998433764</v>
      </c>
    </row>
    <row r="75" spans="1:8" s="12" customFormat="1" ht="13.5" customHeight="1">
      <c r="A75" s="9"/>
      <c r="B75" s="18" t="s">
        <v>5</v>
      </c>
      <c r="C75" s="56"/>
      <c r="D75" s="89">
        <f>SUM(D7:D74)</f>
        <v>96572400</v>
      </c>
      <c r="E75" s="89">
        <f>SUM(E7:E74)</f>
        <v>106157900</v>
      </c>
      <c r="F75" s="19">
        <f>SUM(F7:F74)</f>
        <v>115918000</v>
      </c>
      <c r="G75" s="153">
        <f>SUM(G7:G74)</f>
        <v>115915116.65000002</v>
      </c>
      <c r="H75" s="146">
        <f t="shared" si="0"/>
        <v>99.99751259511035</v>
      </c>
    </row>
    <row r="76" spans="1:8" s="12" customFormat="1" ht="13.5" customHeight="1">
      <c r="A76" s="9"/>
      <c r="B76" s="20"/>
      <c r="C76" s="57"/>
      <c r="D76" s="90"/>
      <c r="E76" s="90"/>
      <c r="F76" s="21"/>
      <c r="G76" s="90"/>
      <c r="H76" s="90"/>
    </row>
    <row r="77" spans="1:8" s="12" customFormat="1" ht="13.5" customHeight="1">
      <c r="A77" s="9"/>
      <c r="B77" s="20"/>
      <c r="C77" s="57"/>
      <c r="D77" s="90"/>
      <c r="E77" s="90"/>
      <c r="F77" s="21"/>
      <c r="G77" s="90"/>
      <c r="H77" s="90"/>
    </row>
    <row r="78" spans="1:8" s="12" customFormat="1" ht="13.5" customHeight="1">
      <c r="A78" s="9"/>
      <c r="B78" s="20"/>
      <c r="C78" s="57"/>
      <c r="D78" s="90"/>
      <c r="E78" s="90"/>
      <c r="F78" s="21"/>
      <c r="G78" s="90"/>
      <c r="H78" s="90"/>
    </row>
    <row r="79" spans="1:8" s="12" customFormat="1" ht="13.5" customHeight="1">
      <c r="A79" s="9"/>
      <c r="B79" s="20"/>
      <c r="C79" s="57"/>
      <c r="D79" s="90"/>
      <c r="E79" s="90"/>
      <c r="F79" s="21"/>
      <c r="G79" s="90"/>
      <c r="H79" s="90"/>
    </row>
    <row r="80" spans="1:8" s="12" customFormat="1" ht="13.5" customHeight="1">
      <c r="A80" s="9"/>
      <c r="B80" s="20"/>
      <c r="C80" s="57"/>
      <c r="D80" s="90"/>
      <c r="E80" s="90"/>
      <c r="F80" s="21"/>
      <c r="G80" s="90"/>
      <c r="H80" s="90"/>
    </row>
    <row r="81" spans="1:8" s="12" customFormat="1" ht="13.5" customHeight="1">
      <c r="A81" s="9"/>
      <c r="B81" s="20"/>
      <c r="C81" s="57"/>
      <c r="D81" s="90"/>
      <c r="E81" s="90"/>
      <c r="F81" s="21"/>
      <c r="G81" s="90"/>
      <c r="H81" s="90"/>
    </row>
    <row r="82" spans="1:8" s="12" customFormat="1" ht="13.5" customHeight="1">
      <c r="A82" s="9"/>
      <c r="B82" s="20"/>
      <c r="C82" s="57"/>
      <c r="D82" s="90"/>
      <c r="E82" s="90"/>
      <c r="F82" s="21"/>
      <c r="G82" s="90"/>
      <c r="H82" s="90"/>
    </row>
    <row r="83" spans="1:8" s="12" customFormat="1" ht="14.25" customHeight="1">
      <c r="A83" s="9"/>
      <c r="B83" s="20"/>
      <c r="C83" s="57"/>
      <c r="D83" s="90"/>
      <c r="E83" s="90"/>
      <c r="F83" s="21"/>
      <c r="G83" s="90"/>
      <c r="H83" s="90"/>
    </row>
    <row r="84" spans="2:8" ht="15.75" customHeight="1">
      <c r="B84" s="5" t="s">
        <v>27</v>
      </c>
      <c r="C84" s="57"/>
      <c r="D84" s="91"/>
      <c r="E84" s="114"/>
      <c r="F84" s="113"/>
      <c r="G84" s="114"/>
      <c r="H84" s="114"/>
    </row>
    <row r="85" spans="1:8" ht="45" customHeight="1">
      <c r="A85" s="6" t="s">
        <v>49</v>
      </c>
      <c r="B85" s="22" t="s">
        <v>65</v>
      </c>
      <c r="C85" s="58" t="s">
        <v>102</v>
      </c>
      <c r="D85" s="85" t="s">
        <v>281</v>
      </c>
      <c r="E85" s="85" t="s">
        <v>415</v>
      </c>
      <c r="F85" s="7" t="s">
        <v>422</v>
      </c>
      <c r="G85" s="140" t="s">
        <v>423</v>
      </c>
      <c r="H85" s="141" t="s">
        <v>413</v>
      </c>
    </row>
    <row r="86" spans="1:8" s="12" customFormat="1" ht="13.5" customHeight="1">
      <c r="A86" s="9">
        <v>1014</v>
      </c>
      <c r="B86" s="10" t="s">
        <v>235</v>
      </c>
      <c r="C86" s="59" t="s">
        <v>236</v>
      </c>
      <c r="D86" s="86">
        <v>9000</v>
      </c>
      <c r="E86" s="86">
        <v>9000</v>
      </c>
      <c r="F86" s="11">
        <v>5100</v>
      </c>
      <c r="G86" s="154">
        <v>5046</v>
      </c>
      <c r="H86" s="142">
        <f aca="true" t="shared" si="1" ref="H86:H142">G86/F86*100</f>
        <v>98.94117647058823</v>
      </c>
    </row>
    <row r="87" spans="1:8" s="12" customFormat="1" ht="13.5" customHeight="1">
      <c r="A87" s="9">
        <v>1031</v>
      </c>
      <c r="B87" s="23" t="s">
        <v>218</v>
      </c>
      <c r="C87" s="60" t="s">
        <v>124</v>
      </c>
      <c r="D87" s="92">
        <v>0</v>
      </c>
      <c r="E87" s="92">
        <v>102400</v>
      </c>
      <c r="F87" s="24">
        <v>102300</v>
      </c>
      <c r="G87" s="155">
        <v>102300</v>
      </c>
      <c r="H87" s="144">
        <f t="shared" si="1"/>
        <v>100</v>
      </c>
    </row>
    <row r="88" spans="1:8" s="12" customFormat="1" ht="13.5" customHeight="1">
      <c r="A88" s="9">
        <v>1037</v>
      </c>
      <c r="B88" s="13" t="s">
        <v>436</v>
      </c>
      <c r="C88" s="54" t="s">
        <v>125</v>
      </c>
      <c r="D88" s="87">
        <v>0</v>
      </c>
      <c r="E88" s="87">
        <v>479600</v>
      </c>
      <c r="F88" s="14">
        <v>479500</v>
      </c>
      <c r="G88" s="149">
        <v>479476</v>
      </c>
      <c r="H88" s="144">
        <f t="shared" si="1"/>
        <v>99.99499478623565</v>
      </c>
    </row>
    <row r="89" spans="1:8" s="12" customFormat="1" ht="13.5" customHeight="1">
      <c r="A89" s="9">
        <v>2212</v>
      </c>
      <c r="B89" s="13" t="s">
        <v>43</v>
      </c>
      <c r="C89" s="54" t="s">
        <v>126</v>
      </c>
      <c r="D89" s="87">
        <v>100000</v>
      </c>
      <c r="E89" s="87">
        <v>155000</v>
      </c>
      <c r="F89" s="14">
        <v>151300</v>
      </c>
      <c r="G89" s="149">
        <v>151250</v>
      </c>
      <c r="H89" s="144">
        <f t="shared" si="1"/>
        <v>99.96695307336417</v>
      </c>
    </row>
    <row r="90" spans="1:8" s="12" customFormat="1" ht="13.5" customHeight="1">
      <c r="A90" s="9">
        <v>2212</v>
      </c>
      <c r="B90" s="13" t="s">
        <v>95</v>
      </c>
      <c r="C90" s="54" t="s">
        <v>126</v>
      </c>
      <c r="D90" s="87">
        <v>60000</v>
      </c>
      <c r="E90" s="87">
        <v>60000</v>
      </c>
      <c r="F90" s="14">
        <v>55900</v>
      </c>
      <c r="G90" s="149">
        <v>55825.17</v>
      </c>
      <c r="H90" s="144">
        <f t="shared" si="1"/>
        <v>99.86613595706618</v>
      </c>
    </row>
    <row r="91" spans="1:8" s="12" customFormat="1" ht="13.5" customHeight="1">
      <c r="A91" s="9">
        <v>2212</v>
      </c>
      <c r="B91" s="13" t="s">
        <v>61</v>
      </c>
      <c r="C91" s="54" t="s">
        <v>126</v>
      </c>
      <c r="D91" s="87">
        <v>1000000</v>
      </c>
      <c r="E91" s="87">
        <v>1200000</v>
      </c>
      <c r="F91" s="14">
        <v>1199500</v>
      </c>
      <c r="G91" s="149">
        <v>1199442.75</v>
      </c>
      <c r="H91" s="144">
        <f t="shared" si="1"/>
        <v>99.99522717799083</v>
      </c>
    </row>
    <row r="92" spans="1:8" s="12" customFormat="1" ht="13.5" customHeight="1">
      <c r="A92" s="9">
        <v>2212</v>
      </c>
      <c r="B92" s="13" t="s">
        <v>268</v>
      </c>
      <c r="C92" s="54" t="s">
        <v>126</v>
      </c>
      <c r="D92" s="87">
        <v>900000</v>
      </c>
      <c r="E92" s="87">
        <v>1000000</v>
      </c>
      <c r="F92" s="14">
        <v>992000</v>
      </c>
      <c r="G92" s="149">
        <v>991987.04</v>
      </c>
      <c r="H92" s="144">
        <f t="shared" si="1"/>
        <v>99.9986935483871</v>
      </c>
    </row>
    <row r="93" spans="1:8" s="12" customFormat="1" ht="13.5" customHeight="1">
      <c r="A93" s="9">
        <v>2212</v>
      </c>
      <c r="B93" s="13" t="s">
        <v>237</v>
      </c>
      <c r="C93" s="54" t="s">
        <v>126</v>
      </c>
      <c r="D93" s="87">
        <v>0</v>
      </c>
      <c r="E93" s="87">
        <v>16000</v>
      </c>
      <c r="F93" s="14">
        <v>14600</v>
      </c>
      <c r="G93" s="149">
        <v>14520</v>
      </c>
      <c r="H93" s="144">
        <f t="shared" si="1"/>
        <v>99.45205479452055</v>
      </c>
    </row>
    <row r="94" spans="1:8" s="12" customFormat="1" ht="13.5" customHeight="1">
      <c r="A94" s="9">
        <v>2221</v>
      </c>
      <c r="B94" s="13" t="s">
        <v>71</v>
      </c>
      <c r="C94" s="54" t="s">
        <v>128</v>
      </c>
      <c r="D94" s="87">
        <v>289500</v>
      </c>
      <c r="E94" s="87">
        <v>289500</v>
      </c>
      <c r="F94" s="14">
        <v>289500</v>
      </c>
      <c r="G94" s="149">
        <v>289500</v>
      </c>
      <c r="H94" s="144">
        <f t="shared" si="1"/>
        <v>100</v>
      </c>
    </row>
    <row r="95" spans="1:8" s="12" customFormat="1" ht="13.5" customHeight="1">
      <c r="A95" s="9">
        <v>2221</v>
      </c>
      <c r="B95" s="13" t="s">
        <v>274</v>
      </c>
      <c r="C95" s="54" t="s">
        <v>128</v>
      </c>
      <c r="D95" s="87">
        <v>4700</v>
      </c>
      <c r="E95" s="87">
        <v>4700</v>
      </c>
      <c r="F95" s="14">
        <v>4700</v>
      </c>
      <c r="G95" s="149">
        <v>4680</v>
      </c>
      <c r="H95" s="144">
        <f t="shared" si="1"/>
        <v>99.57446808510639</v>
      </c>
    </row>
    <row r="96" spans="1:8" s="12" customFormat="1" ht="12.75" customHeight="1">
      <c r="A96" s="9">
        <v>2310</v>
      </c>
      <c r="B96" s="13" t="s">
        <v>28</v>
      </c>
      <c r="C96" s="54" t="s">
        <v>129</v>
      </c>
      <c r="D96" s="87">
        <v>10000</v>
      </c>
      <c r="E96" s="87">
        <v>10000</v>
      </c>
      <c r="F96" s="14">
        <v>9100</v>
      </c>
      <c r="G96" s="149">
        <v>8972</v>
      </c>
      <c r="H96" s="144">
        <f t="shared" si="1"/>
        <v>98.5934065934066</v>
      </c>
    </row>
    <row r="97" spans="1:8" s="12" customFormat="1" ht="13.5" customHeight="1">
      <c r="A97" s="9">
        <v>2321</v>
      </c>
      <c r="B97" s="13" t="s">
        <v>156</v>
      </c>
      <c r="C97" s="54" t="s">
        <v>130</v>
      </c>
      <c r="D97" s="87">
        <v>40000</v>
      </c>
      <c r="E97" s="87">
        <v>42800</v>
      </c>
      <c r="F97" s="14">
        <v>42800</v>
      </c>
      <c r="G97" s="149">
        <v>42772</v>
      </c>
      <c r="H97" s="144">
        <f t="shared" si="1"/>
        <v>99.93457943925233</v>
      </c>
    </row>
    <row r="98" spans="1:8" s="12" customFormat="1" ht="13.5" customHeight="1">
      <c r="A98" s="9">
        <v>2321</v>
      </c>
      <c r="B98" s="13" t="s">
        <v>33</v>
      </c>
      <c r="C98" s="54" t="s">
        <v>130</v>
      </c>
      <c r="D98" s="87">
        <v>1245000</v>
      </c>
      <c r="E98" s="87">
        <v>1245000</v>
      </c>
      <c r="F98" s="14">
        <v>1245000</v>
      </c>
      <c r="G98" s="149">
        <v>1245000</v>
      </c>
      <c r="H98" s="144">
        <f t="shared" si="1"/>
        <v>100</v>
      </c>
    </row>
    <row r="99" spans="1:8" s="12" customFormat="1" ht="13.5" customHeight="1">
      <c r="A99" s="9">
        <v>2321</v>
      </c>
      <c r="B99" s="13" t="s">
        <v>46</v>
      </c>
      <c r="C99" s="54" t="s">
        <v>130</v>
      </c>
      <c r="D99" s="87">
        <v>117400</v>
      </c>
      <c r="E99" s="87">
        <v>117400</v>
      </c>
      <c r="F99" s="14">
        <v>117400</v>
      </c>
      <c r="G99" s="149">
        <v>117400</v>
      </c>
      <c r="H99" s="144">
        <f t="shared" si="1"/>
        <v>100</v>
      </c>
    </row>
    <row r="100" spans="1:8" s="12" customFormat="1" ht="14.25" customHeight="1">
      <c r="A100" s="9">
        <v>3111</v>
      </c>
      <c r="B100" s="13" t="s">
        <v>202</v>
      </c>
      <c r="C100" s="54" t="s">
        <v>131</v>
      </c>
      <c r="D100" s="87">
        <v>1000000</v>
      </c>
      <c r="E100" s="87">
        <v>1047900</v>
      </c>
      <c r="F100" s="14">
        <v>1047900</v>
      </c>
      <c r="G100" s="149">
        <v>1047900</v>
      </c>
      <c r="H100" s="144">
        <f t="shared" si="1"/>
        <v>100</v>
      </c>
    </row>
    <row r="101" spans="1:9" s="12" customFormat="1" ht="14.25" customHeight="1">
      <c r="A101" s="9">
        <v>3111</v>
      </c>
      <c r="B101" s="13" t="s">
        <v>438</v>
      </c>
      <c r="C101" s="54" t="s">
        <v>131</v>
      </c>
      <c r="D101" s="87">
        <v>0</v>
      </c>
      <c r="E101" s="87">
        <v>65000</v>
      </c>
      <c r="F101" s="14">
        <v>65000</v>
      </c>
      <c r="G101" s="149">
        <v>65000</v>
      </c>
      <c r="H101" s="144">
        <f t="shared" si="1"/>
        <v>100</v>
      </c>
      <c r="I101" s="105"/>
    </row>
    <row r="102" spans="1:10" s="12" customFormat="1" ht="14.25" customHeight="1">
      <c r="A102" s="9">
        <v>3111</v>
      </c>
      <c r="B102" s="13" t="s">
        <v>330</v>
      </c>
      <c r="C102" s="54" t="s">
        <v>131</v>
      </c>
      <c r="D102" s="87">
        <v>0</v>
      </c>
      <c r="E102" s="87">
        <v>200000</v>
      </c>
      <c r="F102" s="14">
        <v>200000</v>
      </c>
      <c r="G102" s="149">
        <v>200000</v>
      </c>
      <c r="H102" s="144">
        <f t="shared" si="1"/>
        <v>100</v>
      </c>
      <c r="J102" s="105"/>
    </row>
    <row r="103" spans="1:8" s="12" customFormat="1" ht="14.25" customHeight="1">
      <c r="A103" s="9">
        <v>3111</v>
      </c>
      <c r="B103" s="13" t="s">
        <v>397</v>
      </c>
      <c r="C103" s="54" t="s">
        <v>131</v>
      </c>
      <c r="D103" s="87">
        <v>0</v>
      </c>
      <c r="E103" s="87">
        <v>780000</v>
      </c>
      <c r="F103" s="14">
        <v>650000</v>
      </c>
      <c r="G103" s="149">
        <v>650000</v>
      </c>
      <c r="H103" s="144">
        <f t="shared" si="1"/>
        <v>100</v>
      </c>
    </row>
    <row r="104" spans="1:8" s="12" customFormat="1" ht="14.25" customHeight="1">
      <c r="A104" s="9">
        <v>3111</v>
      </c>
      <c r="B104" s="13" t="s">
        <v>404</v>
      </c>
      <c r="C104" s="54" t="s">
        <v>131</v>
      </c>
      <c r="D104" s="87">
        <v>0</v>
      </c>
      <c r="E104" s="87">
        <v>300000</v>
      </c>
      <c r="F104" s="14">
        <v>287900</v>
      </c>
      <c r="G104" s="149">
        <v>287695</v>
      </c>
      <c r="H104" s="144">
        <f t="shared" si="1"/>
        <v>99.92879472038902</v>
      </c>
    </row>
    <row r="105" spans="1:8" s="12" customFormat="1" ht="13.5" customHeight="1">
      <c r="A105" s="9">
        <v>3111</v>
      </c>
      <c r="B105" s="13" t="s">
        <v>186</v>
      </c>
      <c r="C105" s="54" t="s">
        <v>131</v>
      </c>
      <c r="D105" s="87">
        <v>10000</v>
      </c>
      <c r="E105" s="87">
        <v>10000</v>
      </c>
      <c r="F105" s="14">
        <v>6900</v>
      </c>
      <c r="G105" s="149">
        <v>6900</v>
      </c>
      <c r="H105" s="144">
        <f t="shared" si="1"/>
        <v>100</v>
      </c>
    </row>
    <row r="106" spans="1:8" s="12" customFormat="1" ht="13.5" customHeight="1">
      <c r="A106" s="9">
        <v>3111</v>
      </c>
      <c r="B106" s="13" t="s">
        <v>313</v>
      </c>
      <c r="C106" s="54" t="s">
        <v>131</v>
      </c>
      <c r="D106" s="87">
        <v>0</v>
      </c>
      <c r="E106" s="87">
        <v>30000</v>
      </c>
      <c r="F106" s="14">
        <v>30000</v>
      </c>
      <c r="G106" s="149">
        <v>30000</v>
      </c>
      <c r="H106" s="144">
        <f t="shared" si="1"/>
        <v>100</v>
      </c>
    </row>
    <row r="107" spans="1:8" s="12" customFormat="1" ht="13.5" customHeight="1">
      <c r="A107" s="9">
        <v>3111</v>
      </c>
      <c r="B107" s="13" t="s">
        <v>405</v>
      </c>
      <c r="C107" s="54" t="s">
        <v>131</v>
      </c>
      <c r="D107" s="87">
        <v>0</v>
      </c>
      <c r="E107" s="136">
        <v>330000</v>
      </c>
      <c r="F107" s="139">
        <v>293000</v>
      </c>
      <c r="G107" s="150">
        <v>292900</v>
      </c>
      <c r="H107" s="144">
        <f t="shared" si="1"/>
        <v>99.96587030716724</v>
      </c>
    </row>
    <row r="108" spans="1:8" s="12" customFormat="1" ht="13.5" customHeight="1">
      <c r="A108" s="9">
        <v>3111</v>
      </c>
      <c r="B108" s="13" t="s">
        <v>407</v>
      </c>
      <c r="C108" s="54" t="s">
        <v>131</v>
      </c>
      <c r="D108" s="87">
        <v>0</v>
      </c>
      <c r="E108" s="87">
        <v>111000</v>
      </c>
      <c r="F108" s="14">
        <v>0</v>
      </c>
      <c r="G108" s="149">
        <v>0</v>
      </c>
      <c r="H108" s="144" t="e">
        <f t="shared" si="1"/>
        <v>#DIV/0!</v>
      </c>
    </row>
    <row r="109" spans="1:8" s="12" customFormat="1" ht="13.5" customHeight="1">
      <c r="A109" s="9">
        <v>3111</v>
      </c>
      <c r="B109" s="13" t="s">
        <v>203</v>
      </c>
      <c r="C109" s="54" t="s">
        <v>131</v>
      </c>
      <c r="D109" s="87">
        <v>1940000</v>
      </c>
      <c r="E109" s="87">
        <v>1940000</v>
      </c>
      <c r="F109" s="14">
        <v>1940000</v>
      </c>
      <c r="G109" s="149">
        <v>1940000</v>
      </c>
      <c r="H109" s="144">
        <f t="shared" si="1"/>
        <v>100</v>
      </c>
    </row>
    <row r="110" spans="1:8" s="12" customFormat="1" ht="13.5" customHeight="1">
      <c r="A110" s="9">
        <v>3111</v>
      </c>
      <c r="B110" s="13" t="s">
        <v>204</v>
      </c>
      <c r="C110" s="54" t="s">
        <v>131</v>
      </c>
      <c r="D110" s="87">
        <v>10000</v>
      </c>
      <c r="E110" s="87">
        <v>10000</v>
      </c>
      <c r="F110" s="14">
        <v>8800</v>
      </c>
      <c r="G110" s="149">
        <v>8800</v>
      </c>
      <c r="H110" s="144">
        <f t="shared" si="1"/>
        <v>100</v>
      </c>
    </row>
    <row r="111" spans="1:8" s="12" customFormat="1" ht="13.5" customHeight="1">
      <c r="A111" s="9">
        <v>3111</v>
      </c>
      <c r="B111" s="15" t="s">
        <v>360</v>
      </c>
      <c r="C111" s="54" t="s">
        <v>131</v>
      </c>
      <c r="D111" s="87">
        <v>0</v>
      </c>
      <c r="E111" s="87">
        <v>42400</v>
      </c>
      <c r="F111" s="14">
        <v>42400</v>
      </c>
      <c r="G111" s="149">
        <v>42350</v>
      </c>
      <c r="H111" s="144">
        <f t="shared" si="1"/>
        <v>99.88207547169812</v>
      </c>
    </row>
    <row r="112" spans="1:8" s="12" customFormat="1" ht="13.5" customHeight="1">
      <c r="A112" s="9">
        <v>3111</v>
      </c>
      <c r="B112" s="15" t="s">
        <v>398</v>
      </c>
      <c r="C112" s="54" t="s">
        <v>131</v>
      </c>
      <c r="D112" s="87">
        <v>0</v>
      </c>
      <c r="E112" s="87">
        <v>200000</v>
      </c>
      <c r="F112" s="14">
        <v>200000</v>
      </c>
      <c r="G112" s="149">
        <v>200000</v>
      </c>
      <c r="H112" s="144">
        <f t="shared" si="1"/>
        <v>100</v>
      </c>
    </row>
    <row r="113" spans="1:8" s="12" customFormat="1" ht="13.5" customHeight="1">
      <c r="A113" s="9">
        <v>3113</v>
      </c>
      <c r="B113" s="13" t="s">
        <v>205</v>
      </c>
      <c r="C113" s="54" t="s">
        <v>132</v>
      </c>
      <c r="D113" s="87">
        <v>4400000</v>
      </c>
      <c r="E113" s="87">
        <v>4400000</v>
      </c>
      <c r="F113" s="14">
        <v>4400000</v>
      </c>
      <c r="G113" s="149">
        <v>4400000</v>
      </c>
      <c r="H113" s="144">
        <f t="shared" si="1"/>
        <v>100</v>
      </c>
    </row>
    <row r="114" spans="1:8" s="12" customFormat="1" ht="13.5" customHeight="1">
      <c r="A114" s="9">
        <v>3113</v>
      </c>
      <c r="B114" s="13" t="s">
        <v>187</v>
      </c>
      <c r="C114" s="54" t="s">
        <v>132</v>
      </c>
      <c r="D114" s="87">
        <v>30000</v>
      </c>
      <c r="E114" s="87">
        <v>30000</v>
      </c>
      <c r="F114" s="14">
        <v>28200</v>
      </c>
      <c r="G114" s="149">
        <v>28200</v>
      </c>
      <c r="H114" s="144">
        <f t="shared" si="1"/>
        <v>100</v>
      </c>
    </row>
    <row r="115" spans="1:8" s="12" customFormat="1" ht="13.5" customHeight="1">
      <c r="A115" s="9">
        <v>3113</v>
      </c>
      <c r="B115" s="13" t="s">
        <v>81</v>
      </c>
      <c r="C115" s="54" t="s">
        <v>132</v>
      </c>
      <c r="D115" s="87">
        <v>0</v>
      </c>
      <c r="E115" s="87">
        <v>170000</v>
      </c>
      <c r="F115" s="14">
        <v>0</v>
      </c>
      <c r="G115" s="149">
        <v>0</v>
      </c>
      <c r="H115" s="144" t="e">
        <f t="shared" si="1"/>
        <v>#DIV/0!</v>
      </c>
    </row>
    <row r="116" spans="1:8" s="12" customFormat="1" ht="13.5" customHeight="1">
      <c r="A116" s="9">
        <v>3121</v>
      </c>
      <c r="B116" s="13" t="s">
        <v>333</v>
      </c>
      <c r="C116" s="54" t="s">
        <v>334</v>
      </c>
      <c r="D116" s="87">
        <v>0</v>
      </c>
      <c r="E116" s="87">
        <v>3200</v>
      </c>
      <c r="F116" s="14">
        <v>3200</v>
      </c>
      <c r="G116" s="149">
        <v>3200</v>
      </c>
      <c r="H116" s="144">
        <f t="shared" si="1"/>
        <v>100</v>
      </c>
    </row>
    <row r="117" spans="1:8" s="12" customFormat="1" ht="13.5" customHeight="1">
      <c r="A117" s="9">
        <v>3311</v>
      </c>
      <c r="B117" s="13" t="s">
        <v>294</v>
      </c>
      <c r="C117" s="54" t="s">
        <v>295</v>
      </c>
      <c r="D117" s="87">
        <v>0</v>
      </c>
      <c r="E117" s="87">
        <v>15000</v>
      </c>
      <c r="F117" s="14">
        <v>15000</v>
      </c>
      <c r="G117" s="149">
        <v>15000</v>
      </c>
      <c r="H117" s="144">
        <f t="shared" si="1"/>
        <v>100</v>
      </c>
    </row>
    <row r="118" spans="1:8" s="12" customFormat="1" ht="13.5" customHeight="1">
      <c r="A118" s="9">
        <v>3311</v>
      </c>
      <c r="B118" s="13" t="s">
        <v>296</v>
      </c>
      <c r="C118" s="54" t="s">
        <v>295</v>
      </c>
      <c r="D118" s="87">
        <v>0</v>
      </c>
      <c r="E118" s="87">
        <v>8000</v>
      </c>
      <c r="F118" s="14">
        <v>8000</v>
      </c>
      <c r="G118" s="149">
        <v>8000</v>
      </c>
      <c r="H118" s="144">
        <f t="shared" si="1"/>
        <v>100</v>
      </c>
    </row>
    <row r="119" spans="1:8" s="12" customFormat="1" ht="13.5" customHeight="1">
      <c r="A119" s="9">
        <v>3314</v>
      </c>
      <c r="B119" s="13" t="s">
        <v>7</v>
      </c>
      <c r="C119" s="54" t="s">
        <v>133</v>
      </c>
      <c r="D119" s="87">
        <v>1612000</v>
      </c>
      <c r="E119" s="87">
        <v>1612000</v>
      </c>
      <c r="F119" s="14">
        <v>1507800</v>
      </c>
      <c r="G119" s="149">
        <v>1506971.7</v>
      </c>
      <c r="H119" s="144">
        <f t="shared" si="1"/>
        <v>99.9450656585754</v>
      </c>
    </row>
    <row r="120" spans="1:8" s="12" customFormat="1" ht="13.5" customHeight="1">
      <c r="A120" s="9">
        <v>3314</v>
      </c>
      <c r="B120" s="13" t="s">
        <v>163</v>
      </c>
      <c r="C120" s="54" t="s">
        <v>133</v>
      </c>
      <c r="D120" s="87">
        <v>10000</v>
      </c>
      <c r="E120" s="87">
        <v>10000</v>
      </c>
      <c r="F120" s="14">
        <v>7900</v>
      </c>
      <c r="G120" s="149">
        <v>7893.18</v>
      </c>
      <c r="H120" s="144">
        <f t="shared" si="1"/>
        <v>99.91367088607596</v>
      </c>
    </row>
    <row r="121" spans="1:8" s="12" customFormat="1" ht="13.5" customHeight="1">
      <c r="A121" s="9">
        <v>3319</v>
      </c>
      <c r="B121" s="13" t="s">
        <v>60</v>
      </c>
      <c r="C121" s="54" t="s">
        <v>134</v>
      </c>
      <c r="D121" s="87">
        <v>25000</v>
      </c>
      <c r="E121" s="87">
        <v>35000</v>
      </c>
      <c r="F121" s="14">
        <v>32600</v>
      </c>
      <c r="G121" s="149">
        <v>32600</v>
      </c>
      <c r="H121" s="144">
        <f t="shared" si="1"/>
        <v>100</v>
      </c>
    </row>
    <row r="122" spans="1:8" s="12" customFormat="1" ht="13.5" customHeight="1">
      <c r="A122" s="9">
        <v>3321</v>
      </c>
      <c r="B122" s="13" t="s">
        <v>206</v>
      </c>
      <c r="C122" s="54" t="s">
        <v>135</v>
      </c>
      <c r="D122" s="87">
        <v>2800000</v>
      </c>
      <c r="E122" s="87">
        <v>2800000</v>
      </c>
      <c r="F122" s="14">
        <v>2800000</v>
      </c>
      <c r="G122" s="149">
        <v>2800000</v>
      </c>
      <c r="H122" s="144">
        <f t="shared" si="1"/>
        <v>100</v>
      </c>
    </row>
    <row r="123" spans="1:8" s="12" customFormat="1" ht="13.5" customHeight="1">
      <c r="A123" s="9">
        <v>3321</v>
      </c>
      <c r="B123" s="13" t="s">
        <v>279</v>
      </c>
      <c r="C123" s="54" t="s">
        <v>135</v>
      </c>
      <c r="D123" s="87">
        <v>0</v>
      </c>
      <c r="E123" s="87">
        <v>120000</v>
      </c>
      <c r="F123" s="14">
        <v>120000</v>
      </c>
      <c r="G123" s="149">
        <v>120000</v>
      </c>
      <c r="H123" s="144">
        <f t="shared" si="1"/>
        <v>100</v>
      </c>
    </row>
    <row r="124" spans="1:8" s="12" customFormat="1" ht="13.5" customHeight="1">
      <c r="A124" s="9">
        <v>3321</v>
      </c>
      <c r="B124" s="13" t="s">
        <v>168</v>
      </c>
      <c r="C124" s="54" t="s">
        <v>135</v>
      </c>
      <c r="D124" s="87">
        <v>15000</v>
      </c>
      <c r="E124" s="87">
        <v>15000</v>
      </c>
      <c r="F124" s="14">
        <v>0</v>
      </c>
      <c r="G124" s="149">
        <v>0</v>
      </c>
      <c r="H124" s="144" t="e">
        <f t="shared" si="1"/>
        <v>#DIV/0!</v>
      </c>
    </row>
    <row r="125" spans="1:8" s="12" customFormat="1" ht="13.5" customHeight="1">
      <c r="A125" s="9">
        <v>3321</v>
      </c>
      <c r="B125" s="13" t="s">
        <v>177</v>
      </c>
      <c r="C125" s="54" t="s">
        <v>135</v>
      </c>
      <c r="D125" s="87">
        <v>10000</v>
      </c>
      <c r="E125" s="87">
        <v>10000</v>
      </c>
      <c r="F125" s="14">
        <v>10000</v>
      </c>
      <c r="G125" s="149">
        <v>10000</v>
      </c>
      <c r="H125" s="144">
        <f t="shared" si="1"/>
        <v>100</v>
      </c>
    </row>
    <row r="126" spans="1:8" s="12" customFormat="1" ht="13.5" customHeight="1">
      <c r="A126" s="9">
        <v>3322</v>
      </c>
      <c r="B126" s="13" t="s">
        <v>395</v>
      </c>
      <c r="C126" s="54" t="s">
        <v>238</v>
      </c>
      <c r="D126" s="87">
        <v>1300000</v>
      </c>
      <c r="E126" s="87">
        <v>1460000</v>
      </c>
      <c r="F126" s="14">
        <v>1384800</v>
      </c>
      <c r="G126" s="149">
        <v>1384691.14</v>
      </c>
      <c r="H126" s="144">
        <f t="shared" si="1"/>
        <v>99.9921389370306</v>
      </c>
    </row>
    <row r="127" spans="1:8" s="12" customFormat="1" ht="13.5" customHeight="1">
      <c r="A127" s="9">
        <v>3322</v>
      </c>
      <c r="B127" s="13" t="s">
        <v>394</v>
      </c>
      <c r="C127" s="54" t="s">
        <v>238</v>
      </c>
      <c r="D127" s="87">
        <v>0</v>
      </c>
      <c r="E127" s="87">
        <v>149000</v>
      </c>
      <c r="F127" s="14">
        <v>149000</v>
      </c>
      <c r="G127" s="149">
        <v>149000</v>
      </c>
      <c r="H127" s="144">
        <f t="shared" si="1"/>
        <v>100</v>
      </c>
    </row>
    <row r="128" spans="1:8" s="12" customFormat="1" ht="13.5" customHeight="1">
      <c r="A128" s="9">
        <v>3329</v>
      </c>
      <c r="B128" s="13" t="s">
        <v>335</v>
      </c>
      <c r="C128" s="54" t="s">
        <v>336</v>
      </c>
      <c r="D128" s="87">
        <v>0</v>
      </c>
      <c r="E128" s="87">
        <v>5000</v>
      </c>
      <c r="F128" s="14">
        <v>5000</v>
      </c>
      <c r="G128" s="149">
        <v>5000</v>
      </c>
      <c r="H128" s="144">
        <f t="shared" si="1"/>
        <v>100</v>
      </c>
    </row>
    <row r="129" spans="1:8" s="12" customFormat="1" ht="13.5" customHeight="1">
      <c r="A129" s="9">
        <v>3330</v>
      </c>
      <c r="B129" s="13" t="s">
        <v>439</v>
      </c>
      <c r="C129" s="54" t="s">
        <v>325</v>
      </c>
      <c r="D129" s="87">
        <v>0</v>
      </c>
      <c r="E129" s="87">
        <v>100000</v>
      </c>
      <c r="F129" s="14">
        <v>100000</v>
      </c>
      <c r="G129" s="149">
        <v>100000</v>
      </c>
      <c r="H129" s="144">
        <f t="shared" si="1"/>
        <v>100</v>
      </c>
    </row>
    <row r="130" spans="1:8" s="12" customFormat="1" ht="13.5" customHeight="1">
      <c r="A130" s="9">
        <v>3341</v>
      </c>
      <c r="B130" s="13" t="s">
        <v>58</v>
      </c>
      <c r="C130" s="54" t="s">
        <v>136</v>
      </c>
      <c r="D130" s="87">
        <v>50000</v>
      </c>
      <c r="E130" s="87">
        <v>50000</v>
      </c>
      <c r="F130" s="14">
        <v>44000</v>
      </c>
      <c r="G130" s="149">
        <v>43929.61</v>
      </c>
      <c r="H130" s="144">
        <f t="shared" si="1"/>
        <v>99.84002272727272</v>
      </c>
    </row>
    <row r="131" spans="1:8" s="12" customFormat="1" ht="13.5" customHeight="1">
      <c r="A131" s="9">
        <v>3369</v>
      </c>
      <c r="B131" s="13" t="s">
        <v>224</v>
      </c>
      <c r="C131" s="54" t="s">
        <v>137</v>
      </c>
      <c r="D131" s="87">
        <v>3430000</v>
      </c>
      <c r="E131" s="87">
        <v>3430000</v>
      </c>
      <c r="F131" s="14">
        <v>3430000</v>
      </c>
      <c r="G131" s="149">
        <v>3430000</v>
      </c>
      <c r="H131" s="144">
        <f t="shared" si="1"/>
        <v>100</v>
      </c>
    </row>
    <row r="132" spans="1:8" s="12" customFormat="1" ht="13.5" customHeight="1">
      <c r="A132" s="9">
        <v>3369</v>
      </c>
      <c r="B132" s="15" t="s">
        <v>357</v>
      </c>
      <c r="C132" s="54" t="s">
        <v>137</v>
      </c>
      <c r="D132" s="87">
        <v>0</v>
      </c>
      <c r="E132" s="87">
        <v>60000</v>
      </c>
      <c r="F132" s="14">
        <v>60000</v>
      </c>
      <c r="G132" s="149">
        <v>60000</v>
      </c>
      <c r="H132" s="144">
        <f t="shared" si="1"/>
        <v>100</v>
      </c>
    </row>
    <row r="133" spans="1:8" s="12" customFormat="1" ht="13.5" customHeight="1">
      <c r="A133" s="9">
        <v>3399</v>
      </c>
      <c r="B133" s="13" t="s">
        <v>16</v>
      </c>
      <c r="C133" s="54" t="s">
        <v>138</v>
      </c>
      <c r="D133" s="87">
        <v>80000</v>
      </c>
      <c r="E133" s="87">
        <v>80000</v>
      </c>
      <c r="F133" s="14">
        <v>71100</v>
      </c>
      <c r="G133" s="149">
        <v>70914.9</v>
      </c>
      <c r="H133" s="144">
        <f t="shared" si="1"/>
        <v>99.73966244725737</v>
      </c>
    </row>
    <row r="134" spans="1:8" s="12" customFormat="1" ht="13.5" customHeight="1">
      <c r="A134" s="9">
        <v>3412</v>
      </c>
      <c r="B134" s="13" t="s">
        <v>97</v>
      </c>
      <c r="C134" s="54" t="s">
        <v>139</v>
      </c>
      <c r="D134" s="87">
        <v>2000</v>
      </c>
      <c r="E134" s="87">
        <v>2000</v>
      </c>
      <c r="F134" s="14">
        <v>1400</v>
      </c>
      <c r="G134" s="149">
        <v>1400</v>
      </c>
      <c r="H134" s="144">
        <f t="shared" si="1"/>
        <v>100</v>
      </c>
    </row>
    <row r="135" spans="1:8" s="12" customFormat="1" ht="13.5" customHeight="1">
      <c r="A135" s="9">
        <v>3419</v>
      </c>
      <c r="B135" s="15" t="s">
        <v>297</v>
      </c>
      <c r="C135" s="54" t="s">
        <v>298</v>
      </c>
      <c r="D135" s="87">
        <v>0</v>
      </c>
      <c r="E135" s="87">
        <v>40000</v>
      </c>
      <c r="F135" s="14">
        <v>40000</v>
      </c>
      <c r="G135" s="149">
        <v>40000</v>
      </c>
      <c r="H135" s="144">
        <f t="shared" si="1"/>
        <v>100</v>
      </c>
    </row>
    <row r="136" spans="1:9" s="12" customFormat="1" ht="13.5" customHeight="1">
      <c r="A136" s="9">
        <v>3419</v>
      </c>
      <c r="B136" s="15" t="s">
        <v>299</v>
      </c>
      <c r="C136" s="54" t="s">
        <v>298</v>
      </c>
      <c r="D136" s="87">
        <v>0</v>
      </c>
      <c r="E136" s="87">
        <v>18000</v>
      </c>
      <c r="F136" s="14">
        <v>18000</v>
      </c>
      <c r="G136" s="149">
        <v>18000</v>
      </c>
      <c r="H136" s="144">
        <f t="shared" si="1"/>
        <v>100</v>
      </c>
      <c r="I136" s="112"/>
    </row>
    <row r="137" spans="1:8" s="12" customFormat="1" ht="13.5" customHeight="1">
      <c r="A137" s="9">
        <v>3419</v>
      </c>
      <c r="B137" s="15" t="s">
        <v>300</v>
      </c>
      <c r="C137" s="54" t="s">
        <v>298</v>
      </c>
      <c r="D137" s="87">
        <v>0</v>
      </c>
      <c r="E137" s="87">
        <v>8000</v>
      </c>
      <c r="F137" s="14">
        <v>8000</v>
      </c>
      <c r="G137" s="149">
        <v>8000</v>
      </c>
      <c r="H137" s="144">
        <f t="shared" si="1"/>
        <v>100</v>
      </c>
    </row>
    <row r="138" spans="1:9" s="12" customFormat="1" ht="13.5" customHeight="1">
      <c r="A138" s="9">
        <v>3419</v>
      </c>
      <c r="B138" s="15" t="s">
        <v>301</v>
      </c>
      <c r="C138" s="54" t="s">
        <v>298</v>
      </c>
      <c r="D138" s="87">
        <v>0</v>
      </c>
      <c r="E138" s="87">
        <v>27000</v>
      </c>
      <c r="F138" s="14">
        <v>27000</v>
      </c>
      <c r="G138" s="149">
        <v>27000</v>
      </c>
      <c r="H138" s="144">
        <f t="shared" si="1"/>
        <v>100</v>
      </c>
      <c r="I138" s="112"/>
    </row>
    <row r="139" spans="1:11" s="12" customFormat="1" ht="13.5" customHeight="1">
      <c r="A139" s="9">
        <v>3419</v>
      </c>
      <c r="B139" s="15" t="s">
        <v>307</v>
      </c>
      <c r="C139" s="54" t="s">
        <v>298</v>
      </c>
      <c r="D139" s="87">
        <v>0</v>
      </c>
      <c r="E139" s="87">
        <v>108000</v>
      </c>
      <c r="F139" s="14">
        <v>108000</v>
      </c>
      <c r="G139" s="149">
        <v>108000</v>
      </c>
      <c r="H139" s="144">
        <f t="shared" si="1"/>
        <v>100</v>
      </c>
      <c r="K139" s="105"/>
    </row>
    <row r="140" spans="1:8" s="12" customFormat="1" ht="13.5" customHeight="1">
      <c r="A140" s="9">
        <v>3419</v>
      </c>
      <c r="B140" s="15" t="s">
        <v>308</v>
      </c>
      <c r="C140" s="54" t="s">
        <v>298</v>
      </c>
      <c r="D140" s="87">
        <v>0</v>
      </c>
      <c r="E140" s="87">
        <v>338000</v>
      </c>
      <c r="F140" s="14">
        <v>338000</v>
      </c>
      <c r="G140" s="149">
        <v>338000</v>
      </c>
      <c r="H140" s="144">
        <f t="shared" si="1"/>
        <v>100</v>
      </c>
    </row>
    <row r="141" spans="1:9" s="12" customFormat="1" ht="13.5" customHeight="1">
      <c r="A141" s="9">
        <v>3419</v>
      </c>
      <c r="B141" s="15" t="s">
        <v>403</v>
      </c>
      <c r="C141" s="54" t="s">
        <v>298</v>
      </c>
      <c r="D141" s="87">
        <v>0</v>
      </c>
      <c r="E141" s="87">
        <v>20000</v>
      </c>
      <c r="F141" s="14">
        <v>20000</v>
      </c>
      <c r="G141" s="149">
        <v>20000</v>
      </c>
      <c r="H141" s="144">
        <f t="shared" si="1"/>
        <v>100</v>
      </c>
      <c r="I141" s="105"/>
    </row>
    <row r="142" spans="1:8" s="12" customFormat="1" ht="13.5" customHeight="1">
      <c r="A142" s="9">
        <v>3419</v>
      </c>
      <c r="B142" s="15" t="s">
        <v>309</v>
      </c>
      <c r="C142" s="54" t="s">
        <v>298</v>
      </c>
      <c r="D142" s="87">
        <v>0</v>
      </c>
      <c r="E142" s="87">
        <v>123000</v>
      </c>
      <c r="F142" s="14">
        <v>123000</v>
      </c>
      <c r="G142" s="149">
        <v>123000</v>
      </c>
      <c r="H142" s="144">
        <f t="shared" si="1"/>
        <v>100</v>
      </c>
    </row>
    <row r="143" spans="1:8" s="12" customFormat="1" ht="13.5" customHeight="1">
      <c r="A143" s="9">
        <v>3419</v>
      </c>
      <c r="B143" s="15" t="s">
        <v>310</v>
      </c>
      <c r="C143" s="54" t="s">
        <v>298</v>
      </c>
      <c r="D143" s="87">
        <v>0</v>
      </c>
      <c r="E143" s="87">
        <v>65000</v>
      </c>
      <c r="F143" s="14">
        <v>65000</v>
      </c>
      <c r="G143" s="149">
        <v>65000</v>
      </c>
      <c r="H143" s="144">
        <f aca="true" t="shared" si="2" ref="H143:H205">G143/F143*100</f>
        <v>100</v>
      </c>
    </row>
    <row r="144" spans="1:8" s="12" customFormat="1" ht="13.5" customHeight="1">
      <c r="A144" s="9">
        <v>3419</v>
      </c>
      <c r="B144" s="15" t="s">
        <v>311</v>
      </c>
      <c r="C144" s="54" t="s">
        <v>298</v>
      </c>
      <c r="D144" s="87">
        <v>0</v>
      </c>
      <c r="E144" s="87">
        <v>74000</v>
      </c>
      <c r="F144" s="14">
        <v>74000</v>
      </c>
      <c r="G144" s="149">
        <v>74000</v>
      </c>
      <c r="H144" s="144">
        <f t="shared" si="2"/>
        <v>100</v>
      </c>
    </row>
    <row r="145" spans="1:8" s="12" customFormat="1" ht="13.5" customHeight="1">
      <c r="A145" s="9">
        <v>3419</v>
      </c>
      <c r="B145" s="15" t="s">
        <v>326</v>
      </c>
      <c r="C145" s="54" t="s">
        <v>298</v>
      </c>
      <c r="D145" s="87">
        <v>0</v>
      </c>
      <c r="E145" s="87">
        <v>10000</v>
      </c>
      <c r="F145" s="14">
        <v>10000</v>
      </c>
      <c r="G145" s="149">
        <v>10000</v>
      </c>
      <c r="H145" s="144">
        <f t="shared" si="2"/>
        <v>100</v>
      </c>
    </row>
    <row r="146" spans="1:8" s="12" customFormat="1" ht="13.5" customHeight="1">
      <c r="A146" s="9">
        <v>3419</v>
      </c>
      <c r="B146" s="15" t="s">
        <v>358</v>
      </c>
      <c r="C146" s="54" t="s">
        <v>298</v>
      </c>
      <c r="D146" s="87">
        <v>0</v>
      </c>
      <c r="E146" s="87">
        <v>10000</v>
      </c>
      <c r="F146" s="14">
        <v>10000</v>
      </c>
      <c r="G146" s="149">
        <v>10000</v>
      </c>
      <c r="H146" s="144">
        <f t="shared" si="2"/>
        <v>100</v>
      </c>
    </row>
    <row r="147" spans="1:9" s="12" customFormat="1" ht="13.5" customHeight="1">
      <c r="A147" s="9">
        <v>3421</v>
      </c>
      <c r="B147" s="13" t="s">
        <v>207</v>
      </c>
      <c r="C147" s="54" t="s">
        <v>154</v>
      </c>
      <c r="D147" s="87">
        <v>590000</v>
      </c>
      <c r="E147" s="87">
        <v>590000</v>
      </c>
      <c r="F147" s="14">
        <v>590000</v>
      </c>
      <c r="G147" s="149">
        <v>590000</v>
      </c>
      <c r="H147" s="144">
        <f t="shared" si="2"/>
        <v>100</v>
      </c>
      <c r="I147" s="105"/>
    </row>
    <row r="148" spans="1:11" s="12" customFormat="1" ht="13.5" customHeight="1">
      <c r="A148" s="9">
        <v>3421</v>
      </c>
      <c r="B148" s="15" t="s">
        <v>239</v>
      </c>
      <c r="C148" s="54" t="s">
        <v>154</v>
      </c>
      <c r="D148" s="87">
        <v>30000</v>
      </c>
      <c r="E148" s="87">
        <v>0</v>
      </c>
      <c r="F148" s="14">
        <v>0</v>
      </c>
      <c r="G148" s="149">
        <v>0</v>
      </c>
      <c r="H148" s="144" t="e">
        <f t="shared" si="2"/>
        <v>#DIV/0!</v>
      </c>
      <c r="I148" s="112"/>
      <c r="K148" s="105"/>
    </row>
    <row r="149" spans="1:8" s="12" customFormat="1" ht="13.5" customHeight="1">
      <c r="A149" s="9">
        <v>3421</v>
      </c>
      <c r="B149" s="15" t="s">
        <v>266</v>
      </c>
      <c r="C149" s="54" t="s">
        <v>154</v>
      </c>
      <c r="D149" s="87">
        <v>25000</v>
      </c>
      <c r="E149" s="87">
        <v>25000</v>
      </c>
      <c r="F149" s="14">
        <v>25000</v>
      </c>
      <c r="G149" s="149">
        <v>25000</v>
      </c>
      <c r="H149" s="144">
        <f t="shared" si="2"/>
        <v>100</v>
      </c>
    </row>
    <row r="150" spans="1:8" s="12" customFormat="1" ht="13.5" customHeight="1">
      <c r="A150" s="9">
        <v>3421</v>
      </c>
      <c r="B150" s="13" t="s">
        <v>86</v>
      </c>
      <c r="C150" s="54" t="s">
        <v>154</v>
      </c>
      <c r="D150" s="87">
        <v>500000</v>
      </c>
      <c r="E150" s="87">
        <v>145000</v>
      </c>
      <c r="F150" s="14">
        <v>127700</v>
      </c>
      <c r="G150" s="149">
        <v>127641</v>
      </c>
      <c r="H150" s="144">
        <f t="shared" si="2"/>
        <v>99.95379796397808</v>
      </c>
    </row>
    <row r="151" spans="1:8" s="12" customFormat="1" ht="13.5" customHeight="1">
      <c r="A151" s="9">
        <v>3421</v>
      </c>
      <c r="B151" s="15" t="s">
        <v>440</v>
      </c>
      <c r="C151" s="54" t="s">
        <v>154</v>
      </c>
      <c r="D151" s="87">
        <v>0</v>
      </c>
      <c r="E151" s="87">
        <v>170000</v>
      </c>
      <c r="F151" s="14">
        <v>170000</v>
      </c>
      <c r="G151" s="149">
        <v>170000</v>
      </c>
      <c r="H151" s="144">
        <f t="shared" si="2"/>
        <v>100</v>
      </c>
    </row>
    <row r="152" spans="1:8" s="12" customFormat="1" ht="13.5" customHeight="1">
      <c r="A152" s="9">
        <v>3421</v>
      </c>
      <c r="B152" s="15" t="s">
        <v>324</v>
      </c>
      <c r="C152" s="54" t="s">
        <v>154</v>
      </c>
      <c r="D152" s="87">
        <v>0</v>
      </c>
      <c r="E152" s="87">
        <v>25000</v>
      </c>
      <c r="F152" s="14">
        <v>25000</v>
      </c>
      <c r="G152" s="149">
        <v>25000</v>
      </c>
      <c r="H152" s="144">
        <f t="shared" si="2"/>
        <v>100</v>
      </c>
    </row>
    <row r="153" spans="1:8" s="12" customFormat="1" ht="13.5" customHeight="1">
      <c r="A153" s="9">
        <v>3421</v>
      </c>
      <c r="B153" s="15" t="s">
        <v>314</v>
      </c>
      <c r="C153" s="54" t="s">
        <v>154</v>
      </c>
      <c r="D153" s="87">
        <v>0</v>
      </c>
      <c r="E153" s="87">
        <v>75000</v>
      </c>
      <c r="F153" s="14">
        <v>75000</v>
      </c>
      <c r="G153" s="149">
        <v>75000</v>
      </c>
      <c r="H153" s="144">
        <f t="shared" si="2"/>
        <v>100</v>
      </c>
    </row>
    <row r="154" spans="1:8" s="12" customFormat="1" ht="13.5" customHeight="1">
      <c r="A154" s="9">
        <v>3429</v>
      </c>
      <c r="B154" s="15" t="s">
        <v>315</v>
      </c>
      <c r="C154" s="54" t="s">
        <v>302</v>
      </c>
      <c r="D154" s="87">
        <v>0</v>
      </c>
      <c r="E154" s="87">
        <v>45000</v>
      </c>
      <c r="F154" s="14">
        <v>45000</v>
      </c>
      <c r="G154" s="149">
        <v>45000</v>
      </c>
      <c r="H154" s="144">
        <f t="shared" si="2"/>
        <v>100</v>
      </c>
    </row>
    <row r="155" spans="1:8" s="12" customFormat="1" ht="13.5" customHeight="1">
      <c r="A155" s="9">
        <v>3429</v>
      </c>
      <c r="B155" s="15" t="s">
        <v>316</v>
      </c>
      <c r="C155" s="54" t="s">
        <v>302</v>
      </c>
      <c r="D155" s="87">
        <v>0</v>
      </c>
      <c r="E155" s="87">
        <v>15000</v>
      </c>
      <c r="F155" s="14">
        <v>15000</v>
      </c>
      <c r="G155" s="149">
        <v>15000</v>
      </c>
      <c r="H155" s="144">
        <f t="shared" si="2"/>
        <v>100</v>
      </c>
    </row>
    <row r="156" spans="1:9" s="12" customFormat="1" ht="13.5" customHeight="1">
      <c r="A156" s="9">
        <v>3429</v>
      </c>
      <c r="B156" s="15" t="s">
        <v>317</v>
      </c>
      <c r="C156" s="54" t="s">
        <v>302</v>
      </c>
      <c r="D156" s="87">
        <v>0</v>
      </c>
      <c r="E156" s="87">
        <v>5000</v>
      </c>
      <c r="F156" s="14">
        <v>5000</v>
      </c>
      <c r="G156" s="149">
        <v>5000</v>
      </c>
      <c r="H156" s="144">
        <f t="shared" si="2"/>
        <v>100</v>
      </c>
      <c r="I156" s="105"/>
    </row>
    <row r="157" spans="1:12" s="12" customFormat="1" ht="13.5" customHeight="1">
      <c r="A157" s="9">
        <v>3429</v>
      </c>
      <c r="B157" s="15" t="s">
        <v>318</v>
      </c>
      <c r="C157" s="54" t="s">
        <v>302</v>
      </c>
      <c r="D157" s="87">
        <v>0</v>
      </c>
      <c r="E157" s="87">
        <v>18000</v>
      </c>
      <c r="F157" s="14">
        <v>18000</v>
      </c>
      <c r="G157" s="149">
        <v>18000</v>
      </c>
      <c r="H157" s="144">
        <f t="shared" si="2"/>
        <v>100</v>
      </c>
      <c r="K157" s="105"/>
      <c r="L157" s="105"/>
    </row>
    <row r="158" spans="1:8" s="12" customFormat="1" ht="13.5" customHeight="1">
      <c r="A158" s="9">
        <v>3429</v>
      </c>
      <c r="B158" s="15" t="s">
        <v>319</v>
      </c>
      <c r="C158" s="54" t="s">
        <v>302</v>
      </c>
      <c r="D158" s="87">
        <v>0</v>
      </c>
      <c r="E158" s="87">
        <v>17000</v>
      </c>
      <c r="F158" s="14">
        <v>17000</v>
      </c>
      <c r="G158" s="149">
        <v>17000</v>
      </c>
      <c r="H158" s="144">
        <f t="shared" si="2"/>
        <v>100</v>
      </c>
    </row>
    <row r="159" spans="1:8" s="12" customFormat="1" ht="13.5" customHeight="1">
      <c r="A159" s="9">
        <v>3429</v>
      </c>
      <c r="B159" s="15" t="s">
        <v>320</v>
      </c>
      <c r="C159" s="54" t="s">
        <v>302</v>
      </c>
      <c r="D159" s="87">
        <v>0</v>
      </c>
      <c r="E159" s="87">
        <v>5000</v>
      </c>
      <c r="F159" s="14">
        <v>5000</v>
      </c>
      <c r="G159" s="149">
        <v>5000</v>
      </c>
      <c r="H159" s="144">
        <f t="shared" si="2"/>
        <v>100</v>
      </c>
    </row>
    <row r="160" spans="1:8" s="12" customFormat="1" ht="13.5" customHeight="1">
      <c r="A160" s="9">
        <v>3429</v>
      </c>
      <c r="B160" s="15" t="s">
        <v>402</v>
      </c>
      <c r="C160" s="54" t="s">
        <v>302</v>
      </c>
      <c r="D160" s="87">
        <v>0</v>
      </c>
      <c r="E160" s="87">
        <v>30000</v>
      </c>
      <c r="F160" s="14">
        <v>30000</v>
      </c>
      <c r="G160" s="149">
        <v>30000</v>
      </c>
      <c r="H160" s="144">
        <f t="shared" si="2"/>
        <v>100</v>
      </c>
    </row>
    <row r="161" spans="1:8" s="12" customFormat="1" ht="13.5" customHeight="1">
      <c r="A161" s="9">
        <v>3543</v>
      </c>
      <c r="B161" s="15" t="s">
        <v>441</v>
      </c>
      <c r="C161" s="54" t="s">
        <v>303</v>
      </c>
      <c r="D161" s="87">
        <v>0</v>
      </c>
      <c r="E161" s="87">
        <v>25000</v>
      </c>
      <c r="F161" s="14">
        <v>25000</v>
      </c>
      <c r="G161" s="149">
        <v>25000</v>
      </c>
      <c r="H161" s="144">
        <f t="shared" si="2"/>
        <v>100</v>
      </c>
    </row>
    <row r="162" spans="1:8" s="12" customFormat="1" ht="13.5" customHeight="1">
      <c r="A162" s="9">
        <v>3545</v>
      </c>
      <c r="B162" s="15" t="s">
        <v>288</v>
      </c>
      <c r="C162" s="54" t="s">
        <v>289</v>
      </c>
      <c r="D162" s="87">
        <v>0</v>
      </c>
      <c r="E162" s="87">
        <v>5000</v>
      </c>
      <c r="F162" s="14">
        <v>5000</v>
      </c>
      <c r="G162" s="149">
        <v>5000</v>
      </c>
      <c r="H162" s="144">
        <f t="shared" si="2"/>
        <v>100</v>
      </c>
    </row>
    <row r="163" spans="1:8" s="12" customFormat="1" ht="13.5" customHeight="1">
      <c r="A163" s="9">
        <v>3612</v>
      </c>
      <c r="B163" s="15" t="s">
        <v>240</v>
      </c>
      <c r="C163" s="54" t="s">
        <v>15</v>
      </c>
      <c r="D163" s="87">
        <v>2700000</v>
      </c>
      <c r="E163" s="87">
        <v>2645000</v>
      </c>
      <c r="F163" s="14">
        <v>2634600</v>
      </c>
      <c r="G163" s="149">
        <v>2634522.35</v>
      </c>
      <c r="H163" s="144">
        <f t="shared" si="2"/>
        <v>99.99705268351933</v>
      </c>
    </row>
    <row r="164" spans="1:8" s="12" customFormat="1" ht="13.5" customHeight="1">
      <c r="A164" s="9">
        <v>3613</v>
      </c>
      <c r="B164" s="13" t="s">
        <v>166</v>
      </c>
      <c r="C164" s="54" t="s">
        <v>160</v>
      </c>
      <c r="D164" s="87">
        <v>80000</v>
      </c>
      <c r="E164" s="87">
        <v>80000</v>
      </c>
      <c r="F164" s="14">
        <v>77900</v>
      </c>
      <c r="G164" s="149">
        <v>77814</v>
      </c>
      <c r="H164" s="144">
        <f t="shared" si="2"/>
        <v>99.88960205391527</v>
      </c>
    </row>
    <row r="165" spans="1:8" s="12" customFormat="1" ht="13.5" customHeight="1">
      <c r="A165" s="9">
        <v>3631</v>
      </c>
      <c r="B165" s="13" t="s">
        <v>188</v>
      </c>
      <c r="C165" s="54" t="s">
        <v>189</v>
      </c>
      <c r="D165" s="87">
        <v>500</v>
      </c>
      <c r="E165" s="87">
        <v>500</v>
      </c>
      <c r="F165" s="14">
        <v>300</v>
      </c>
      <c r="G165" s="149">
        <v>300</v>
      </c>
      <c r="H165" s="144">
        <f t="shared" si="2"/>
        <v>100</v>
      </c>
    </row>
    <row r="166" spans="1:8" s="12" customFormat="1" ht="13.5" customHeight="1">
      <c r="A166" s="9">
        <v>3632</v>
      </c>
      <c r="B166" s="13" t="s">
        <v>195</v>
      </c>
      <c r="C166" s="54" t="s">
        <v>194</v>
      </c>
      <c r="D166" s="87">
        <v>12000</v>
      </c>
      <c r="E166" s="87">
        <v>12000</v>
      </c>
      <c r="F166" s="14">
        <v>12000</v>
      </c>
      <c r="G166" s="149">
        <v>12000</v>
      </c>
      <c r="H166" s="144">
        <f t="shared" si="2"/>
        <v>100</v>
      </c>
    </row>
    <row r="167" spans="1:8" s="12" customFormat="1" ht="13.5" customHeight="1">
      <c r="A167" s="9">
        <v>3632</v>
      </c>
      <c r="B167" s="13" t="s">
        <v>416</v>
      </c>
      <c r="C167" s="54" t="s">
        <v>194</v>
      </c>
      <c r="D167" s="87">
        <v>0</v>
      </c>
      <c r="E167" s="87">
        <v>5000</v>
      </c>
      <c r="F167" s="14">
        <v>5000</v>
      </c>
      <c r="G167" s="149">
        <v>5000</v>
      </c>
      <c r="H167" s="144">
        <f t="shared" si="2"/>
        <v>100</v>
      </c>
    </row>
    <row r="168" spans="1:8" s="12" customFormat="1" ht="12.75" customHeight="1">
      <c r="A168" s="9">
        <v>3635</v>
      </c>
      <c r="B168" s="13" t="s">
        <v>161</v>
      </c>
      <c r="C168" s="54" t="s">
        <v>161</v>
      </c>
      <c r="D168" s="87">
        <v>10000</v>
      </c>
      <c r="E168" s="87">
        <v>10000</v>
      </c>
      <c r="F168" s="14">
        <v>0</v>
      </c>
      <c r="G168" s="149">
        <v>0</v>
      </c>
      <c r="H168" s="144" t="e">
        <f t="shared" si="2"/>
        <v>#DIV/0!</v>
      </c>
    </row>
    <row r="169" spans="1:8" s="12" customFormat="1" ht="13.5" customHeight="1">
      <c r="A169" s="9">
        <v>3635</v>
      </c>
      <c r="B169" s="13" t="s">
        <v>185</v>
      </c>
      <c r="C169" s="54" t="s">
        <v>161</v>
      </c>
      <c r="D169" s="87">
        <v>230000</v>
      </c>
      <c r="E169" s="87">
        <v>170000</v>
      </c>
      <c r="F169" s="14">
        <v>165200</v>
      </c>
      <c r="G169" s="149">
        <v>165165</v>
      </c>
      <c r="H169" s="144">
        <f t="shared" si="2"/>
        <v>99.97881355932203</v>
      </c>
    </row>
    <row r="170" spans="1:9" s="12" customFormat="1" ht="13.5" customHeight="1">
      <c r="A170" s="9">
        <v>3639</v>
      </c>
      <c r="B170" s="13" t="s">
        <v>208</v>
      </c>
      <c r="C170" s="54" t="s">
        <v>140</v>
      </c>
      <c r="D170" s="87">
        <v>8500000</v>
      </c>
      <c r="E170" s="87">
        <v>8350000</v>
      </c>
      <c r="F170" s="14">
        <v>8350000</v>
      </c>
      <c r="G170" s="149">
        <v>8350000</v>
      </c>
      <c r="H170" s="144">
        <f t="shared" si="2"/>
        <v>100</v>
      </c>
      <c r="I170" s="105"/>
    </row>
    <row r="171" spans="1:10" s="12" customFormat="1" ht="13.5" customHeight="1">
      <c r="A171" s="9">
        <v>3639</v>
      </c>
      <c r="B171" s="15" t="s">
        <v>265</v>
      </c>
      <c r="C171" s="54" t="s">
        <v>140</v>
      </c>
      <c r="D171" s="87">
        <v>500000</v>
      </c>
      <c r="E171" s="87">
        <v>910000</v>
      </c>
      <c r="F171" s="14">
        <v>910000</v>
      </c>
      <c r="G171" s="149">
        <v>910000</v>
      </c>
      <c r="H171" s="144">
        <f t="shared" si="2"/>
        <v>100</v>
      </c>
      <c r="J171" s="105"/>
    </row>
    <row r="172" spans="1:10" s="12" customFormat="1" ht="13.5" customHeight="1">
      <c r="A172" s="9">
        <v>3639</v>
      </c>
      <c r="B172" s="111" t="s">
        <v>290</v>
      </c>
      <c r="C172" s="54" t="s">
        <v>140</v>
      </c>
      <c r="D172" s="87">
        <v>0</v>
      </c>
      <c r="E172" s="87">
        <v>375000</v>
      </c>
      <c r="F172" s="14">
        <v>375000</v>
      </c>
      <c r="G172" s="149">
        <v>375000</v>
      </c>
      <c r="H172" s="144">
        <f t="shared" si="2"/>
        <v>100</v>
      </c>
      <c r="J172" s="105"/>
    </row>
    <row r="173" spans="1:8" s="12" customFormat="1" ht="13.5" customHeight="1">
      <c r="A173" s="9">
        <v>3639</v>
      </c>
      <c r="B173" s="111" t="s">
        <v>443</v>
      </c>
      <c r="C173" s="54" t="s">
        <v>140</v>
      </c>
      <c r="D173" s="87">
        <v>0</v>
      </c>
      <c r="E173" s="87">
        <v>177700</v>
      </c>
      <c r="F173" s="14">
        <v>177700</v>
      </c>
      <c r="G173" s="149">
        <v>177700</v>
      </c>
      <c r="H173" s="144">
        <f t="shared" si="2"/>
        <v>100</v>
      </c>
    </row>
    <row r="174" spans="1:8" s="12" customFormat="1" ht="13.5" customHeight="1">
      <c r="A174" s="9">
        <v>3639</v>
      </c>
      <c r="B174" s="115" t="s">
        <v>340</v>
      </c>
      <c r="C174" s="54" t="s">
        <v>140</v>
      </c>
      <c r="D174" s="87">
        <v>0</v>
      </c>
      <c r="E174" s="87">
        <v>150000</v>
      </c>
      <c r="F174" s="14">
        <v>150000</v>
      </c>
      <c r="G174" s="149">
        <v>150000</v>
      </c>
      <c r="H174" s="144">
        <f t="shared" si="2"/>
        <v>100</v>
      </c>
    </row>
    <row r="175" spans="1:8" s="12" customFormat="1" ht="13.5" customHeight="1">
      <c r="A175" s="9">
        <v>3639</v>
      </c>
      <c r="B175" s="115" t="s">
        <v>327</v>
      </c>
      <c r="C175" s="54" t="s">
        <v>140</v>
      </c>
      <c r="D175" s="87">
        <v>0</v>
      </c>
      <c r="E175" s="87">
        <v>700000</v>
      </c>
      <c r="F175" s="14">
        <v>700000</v>
      </c>
      <c r="G175" s="149">
        <v>700000</v>
      </c>
      <c r="H175" s="144">
        <f t="shared" si="2"/>
        <v>100</v>
      </c>
    </row>
    <row r="176" spans="1:9" s="12" customFormat="1" ht="13.5" customHeight="1">
      <c r="A176" s="9">
        <v>3639</v>
      </c>
      <c r="B176" s="115" t="s">
        <v>332</v>
      </c>
      <c r="C176" s="54" t="s">
        <v>140</v>
      </c>
      <c r="D176" s="87">
        <v>0</v>
      </c>
      <c r="E176" s="87">
        <v>60000</v>
      </c>
      <c r="F176" s="14">
        <v>60000</v>
      </c>
      <c r="G176" s="149">
        <v>60000</v>
      </c>
      <c r="H176" s="144">
        <f t="shared" si="2"/>
        <v>100</v>
      </c>
      <c r="I176" s="112"/>
    </row>
    <row r="177" spans="1:8" s="12" customFormat="1" ht="13.5" customHeight="1">
      <c r="A177" s="9">
        <v>3639</v>
      </c>
      <c r="B177" s="115" t="s">
        <v>442</v>
      </c>
      <c r="C177" s="54" t="s">
        <v>140</v>
      </c>
      <c r="D177" s="87">
        <v>0</v>
      </c>
      <c r="E177" s="87">
        <v>105000</v>
      </c>
      <c r="F177" s="14">
        <v>105000</v>
      </c>
      <c r="G177" s="149">
        <v>105000</v>
      </c>
      <c r="H177" s="144">
        <f t="shared" si="2"/>
        <v>100</v>
      </c>
    </row>
    <row r="178" spans="1:9" s="12" customFormat="1" ht="13.5" customHeight="1">
      <c r="A178" s="9">
        <v>3639</v>
      </c>
      <c r="B178" s="13" t="s">
        <v>29</v>
      </c>
      <c r="C178" s="54" t="s">
        <v>140</v>
      </c>
      <c r="D178" s="87">
        <v>80000</v>
      </c>
      <c r="E178" s="87">
        <v>80000</v>
      </c>
      <c r="F178" s="14">
        <v>54600</v>
      </c>
      <c r="G178" s="149">
        <v>54406</v>
      </c>
      <c r="H178" s="144">
        <f t="shared" si="2"/>
        <v>99.64468864468864</v>
      </c>
      <c r="I178" s="112"/>
    </row>
    <row r="179" spans="1:8" s="12" customFormat="1" ht="13.5" customHeight="1">
      <c r="A179" s="9">
        <v>3639</v>
      </c>
      <c r="B179" s="13" t="s">
        <v>63</v>
      </c>
      <c r="C179" s="54" t="s">
        <v>140</v>
      </c>
      <c r="D179" s="87">
        <v>50000</v>
      </c>
      <c r="E179" s="87">
        <v>300000</v>
      </c>
      <c r="F179" s="14">
        <v>78000</v>
      </c>
      <c r="G179" s="149">
        <v>77920</v>
      </c>
      <c r="H179" s="144">
        <f t="shared" si="2"/>
        <v>99.8974358974359</v>
      </c>
    </row>
    <row r="180" spans="1:8" s="12" customFormat="1" ht="13.5" customHeight="1">
      <c r="A180" s="9">
        <v>3639</v>
      </c>
      <c r="B180" s="13" t="s">
        <v>242</v>
      </c>
      <c r="C180" s="54" t="s">
        <v>140</v>
      </c>
      <c r="D180" s="87">
        <v>200000</v>
      </c>
      <c r="E180" s="87">
        <v>200000</v>
      </c>
      <c r="F180" s="14">
        <v>96300</v>
      </c>
      <c r="G180" s="149">
        <v>96234</v>
      </c>
      <c r="H180" s="144">
        <f t="shared" si="2"/>
        <v>99.93146417445483</v>
      </c>
    </row>
    <row r="181" spans="1:9" s="12" customFormat="1" ht="13.5" customHeight="1">
      <c r="A181" s="9">
        <v>3639</v>
      </c>
      <c r="B181" s="13" t="s">
        <v>267</v>
      </c>
      <c r="C181" s="54" t="s">
        <v>140</v>
      </c>
      <c r="D181" s="87">
        <v>1800000</v>
      </c>
      <c r="E181" s="87">
        <v>1800000</v>
      </c>
      <c r="F181" s="14">
        <v>1800000</v>
      </c>
      <c r="G181" s="149">
        <v>1800000</v>
      </c>
      <c r="H181" s="144">
        <f t="shared" si="2"/>
        <v>100</v>
      </c>
      <c r="I181" s="112"/>
    </row>
    <row r="182" spans="1:8" s="12" customFormat="1" ht="13.5" customHeight="1">
      <c r="A182" s="9">
        <v>3639</v>
      </c>
      <c r="B182" s="13" t="s">
        <v>190</v>
      </c>
      <c r="C182" s="54" t="s">
        <v>140</v>
      </c>
      <c r="D182" s="87">
        <v>500</v>
      </c>
      <c r="E182" s="87">
        <v>500</v>
      </c>
      <c r="F182" s="14">
        <v>100</v>
      </c>
      <c r="G182" s="149">
        <v>90</v>
      </c>
      <c r="H182" s="144">
        <f t="shared" si="2"/>
        <v>90</v>
      </c>
    </row>
    <row r="183" spans="1:8" s="12" customFormat="1" ht="13.5" customHeight="1">
      <c r="A183" s="9">
        <v>3639</v>
      </c>
      <c r="B183" s="13" t="s">
        <v>225</v>
      </c>
      <c r="C183" s="54" t="s">
        <v>140</v>
      </c>
      <c r="D183" s="87">
        <v>120000</v>
      </c>
      <c r="E183" s="87">
        <v>102500</v>
      </c>
      <c r="F183" s="14">
        <v>102500</v>
      </c>
      <c r="G183" s="149">
        <v>102428.1</v>
      </c>
      <c r="H183" s="144">
        <f t="shared" si="2"/>
        <v>99.92985365853659</v>
      </c>
    </row>
    <row r="184" spans="1:8" s="12" customFormat="1" ht="13.5" customHeight="1">
      <c r="A184" s="9">
        <v>3639</v>
      </c>
      <c r="B184" s="13" t="s">
        <v>356</v>
      </c>
      <c r="C184" s="54" t="s">
        <v>140</v>
      </c>
      <c r="D184" s="87">
        <v>371000</v>
      </c>
      <c r="E184" s="87">
        <v>373400</v>
      </c>
      <c r="F184" s="14">
        <v>373100</v>
      </c>
      <c r="G184" s="149">
        <v>373024.5</v>
      </c>
      <c r="H184" s="144">
        <f t="shared" si="2"/>
        <v>99.97976413830072</v>
      </c>
    </row>
    <row r="185" spans="1:8" s="12" customFormat="1" ht="13.5" customHeight="1">
      <c r="A185" s="9">
        <v>3639</v>
      </c>
      <c r="B185" s="13" t="s">
        <v>399</v>
      </c>
      <c r="C185" s="54" t="s">
        <v>140</v>
      </c>
      <c r="D185" s="87">
        <v>0</v>
      </c>
      <c r="E185" s="87">
        <v>292500</v>
      </c>
      <c r="F185" s="14">
        <v>284500</v>
      </c>
      <c r="G185" s="149">
        <v>284489.7</v>
      </c>
      <c r="H185" s="144">
        <f t="shared" si="2"/>
        <v>99.99637961335677</v>
      </c>
    </row>
    <row r="186" spans="1:8" s="12" customFormat="1" ht="13.5" customHeight="1">
      <c r="A186" s="9">
        <v>3699</v>
      </c>
      <c r="B186" s="13" t="s">
        <v>68</v>
      </c>
      <c r="C186" s="54" t="s">
        <v>155</v>
      </c>
      <c r="D186" s="87">
        <v>50000</v>
      </c>
      <c r="E186" s="87">
        <v>50000</v>
      </c>
      <c r="F186" s="14">
        <v>29400</v>
      </c>
      <c r="G186" s="149">
        <v>29339</v>
      </c>
      <c r="H186" s="144">
        <f t="shared" si="2"/>
        <v>99.79251700680271</v>
      </c>
    </row>
    <row r="187" spans="1:8" s="12" customFormat="1" ht="13.5" customHeight="1">
      <c r="A187" s="9">
        <v>3722</v>
      </c>
      <c r="B187" s="13" t="s">
        <v>6</v>
      </c>
      <c r="C187" s="54" t="s">
        <v>141</v>
      </c>
      <c r="D187" s="87">
        <v>2850000</v>
      </c>
      <c r="E187" s="87">
        <v>2850000</v>
      </c>
      <c r="F187" s="14">
        <v>2526600</v>
      </c>
      <c r="G187" s="149">
        <v>2526559</v>
      </c>
      <c r="H187" s="144">
        <f t="shared" si="2"/>
        <v>99.99837726589092</v>
      </c>
    </row>
    <row r="188" spans="1:8" s="12" customFormat="1" ht="13.5" customHeight="1">
      <c r="A188" s="9">
        <v>3726</v>
      </c>
      <c r="B188" s="13" t="s">
        <v>243</v>
      </c>
      <c r="C188" s="54" t="s">
        <v>244</v>
      </c>
      <c r="D188" s="87">
        <v>1000</v>
      </c>
      <c r="E188" s="87">
        <v>2500</v>
      </c>
      <c r="F188" s="14">
        <v>2500</v>
      </c>
      <c r="G188" s="149">
        <v>2454</v>
      </c>
      <c r="H188" s="144">
        <f t="shared" si="2"/>
        <v>98.16</v>
      </c>
    </row>
    <row r="189" spans="1:8" s="12" customFormat="1" ht="13.5" customHeight="1">
      <c r="A189" s="9">
        <v>3741</v>
      </c>
      <c r="B189" s="13" t="s">
        <v>84</v>
      </c>
      <c r="C189" s="54" t="s">
        <v>84</v>
      </c>
      <c r="D189" s="87">
        <v>5000</v>
      </c>
      <c r="E189" s="87">
        <v>5000</v>
      </c>
      <c r="F189" s="14">
        <v>5000</v>
      </c>
      <c r="G189" s="149">
        <v>5000</v>
      </c>
      <c r="H189" s="144">
        <f t="shared" si="2"/>
        <v>100</v>
      </c>
    </row>
    <row r="190" spans="1:8" s="12" customFormat="1" ht="13.5" customHeight="1">
      <c r="A190" s="9">
        <v>3742</v>
      </c>
      <c r="B190" s="13" t="s">
        <v>85</v>
      </c>
      <c r="C190" s="54" t="s">
        <v>85</v>
      </c>
      <c r="D190" s="87">
        <v>5000</v>
      </c>
      <c r="E190" s="87">
        <v>5000</v>
      </c>
      <c r="F190" s="14">
        <v>5000</v>
      </c>
      <c r="G190" s="149">
        <v>4982.6</v>
      </c>
      <c r="H190" s="144">
        <f t="shared" si="2"/>
        <v>99.652</v>
      </c>
    </row>
    <row r="191" spans="1:8" s="12" customFormat="1" ht="13.5" customHeight="1">
      <c r="A191" s="9">
        <v>3745</v>
      </c>
      <c r="B191" s="13" t="s">
        <v>17</v>
      </c>
      <c r="C191" s="54" t="s">
        <v>142</v>
      </c>
      <c r="D191" s="87">
        <v>150000</v>
      </c>
      <c r="E191" s="87">
        <v>150000</v>
      </c>
      <c r="F191" s="14">
        <v>146100</v>
      </c>
      <c r="G191" s="149">
        <v>146085</v>
      </c>
      <c r="H191" s="144">
        <f t="shared" si="2"/>
        <v>99.98973305954826</v>
      </c>
    </row>
    <row r="192" spans="1:8" s="12" customFormat="1" ht="13.5" customHeight="1">
      <c r="A192" s="9">
        <v>4349</v>
      </c>
      <c r="B192" s="13" t="s">
        <v>245</v>
      </c>
      <c r="C192" s="54" t="s">
        <v>143</v>
      </c>
      <c r="D192" s="87">
        <v>65000</v>
      </c>
      <c r="E192" s="87">
        <v>65000</v>
      </c>
      <c r="F192" s="14">
        <v>0</v>
      </c>
      <c r="G192" s="149">
        <v>0</v>
      </c>
      <c r="H192" s="144" t="e">
        <f t="shared" si="2"/>
        <v>#DIV/0!</v>
      </c>
    </row>
    <row r="193" spans="1:10" s="12" customFormat="1" ht="13.5" customHeight="1">
      <c r="A193" s="9">
        <v>4349</v>
      </c>
      <c r="B193" s="15" t="s">
        <v>246</v>
      </c>
      <c r="C193" s="54" t="s">
        <v>143</v>
      </c>
      <c r="D193" s="87">
        <v>20000</v>
      </c>
      <c r="E193" s="87">
        <v>20000</v>
      </c>
      <c r="F193" s="14">
        <v>14600</v>
      </c>
      <c r="G193" s="149">
        <v>14544.5</v>
      </c>
      <c r="H193" s="144">
        <f t="shared" si="2"/>
        <v>99.61986301369863</v>
      </c>
      <c r="J193" s="105"/>
    </row>
    <row r="194" spans="1:8" s="12" customFormat="1" ht="13.5" customHeight="1">
      <c r="A194" s="9">
        <v>4349</v>
      </c>
      <c r="B194" s="15" t="s">
        <v>345</v>
      </c>
      <c r="C194" s="54" t="s">
        <v>143</v>
      </c>
      <c r="D194" s="87">
        <v>0</v>
      </c>
      <c r="E194" s="87">
        <v>70000</v>
      </c>
      <c r="F194" s="14">
        <v>70000</v>
      </c>
      <c r="G194" s="149">
        <v>70000</v>
      </c>
      <c r="H194" s="144">
        <f t="shared" si="2"/>
        <v>100</v>
      </c>
    </row>
    <row r="195" spans="1:8" s="12" customFormat="1" ht="13.5" customHeight="1">
      <c r="A195" s="9">
        <v>4349</v>
      </c>
      <c r="B195" s="15" t="s">
        <v>346</v>
      </c>
      <c r="C195" s="54" t="s">
        <v>143</v>
      </c>
      <c r="D195" s="87">
        <v>0</v>
      </c>
      <c r="E195" s="87">
        <v>30000</v>
      </c>
      <c r="F195" s="14">
        <v>30100</v>
      </c>
      <c r="G195" s="149">
        <v>30000</v>
      </c>
      <c r="H195" s="144">
        <f t="shared" si="2"/>
        <v>99.66777408637874</v>
      </c>
    </row>
    <row r="196" spans="1:8" s="12" customFormat="1" ht="13.5" customHeight="1">
      <c r="A196" s="9">
        <v>4351</v>
      </c>
      <c r="B196" s="13" t="s">
        <v>209</v>
      </c>
      <c r="C196" s="54" t="s">
        <v>446</v>
      </c>
      <c r="D196" s="87">
        <v>2221300</v>
      </c>
      <c r="E196" s="87">
        <v>1821300</v>
      </c>
      <c r="F196" s="14">
        <v>1821300</v>
      </c>
      <c r="G196" s="149">
        <v>1821300</v>
      </c>
      <c r="H196" s="144">
        <f t="shared" si="2"/>
        <v>100</v>
      </c>
    </row>
    <row r="197" spans="1:10" s="12" customFormat="1" ht="13.5" customHeight="1">
      <c r="A197" s="9">
        <v>4351</v>
      </c>
      <c r="B197" s="15" t="s">
        <v>417</v>
      </c>
      <c r="C197" s="54" t="s">
        <v>446</v>
      </c>
      <c r="D197" s="87">
        <v>0</v>
      </c>
      <c r="E197" s="87">
        <v>10000</v>
      </c>
      <c r="F197" s="14">
        <v>10000</v>
      </c>
      <c r="G197" s="149">
        <v>10000</v>
      </c>
      <c r="H197" s="144">
        <f t="shared" si="2"/>
        <v>100</v>
      </c>
      <c r="J197" s="112"/>
    </row>
    <row r="198" spans="1:10" s="12" customFormat="1" ht="13.5" customHeight="1">
      <c r="A198" s="9">
        <v>4351</v>
      </c>
      <c r="B198" s="15" t="s">
        <v>337</v>
      </c>
      <c r="C198" s="54" t="s">
        <v>446</v>
      </c>
      <c r="D198" s="87">
        <v>0</v>
      </c>
      <c r="E198" s="87">
        <v>400000</v>
      </c>
      <c r="F198" s="14">
        <v>400000</v>
      </c>
      <c r="G198" s="149">
        <v>400000</v>
      </c>
      <c r="H198" s="144">
        <f t="shared" si="2"/>
        <v>100</v>
      </c>
      <c r="J198" s="105"/>
    </row>
    <row r="199" spans="1:8" s="12" customFormat="1" ht="13.5" customHeight="1">
      <c r="A199" s="9">
        <v>4351</v>
      </c>
      <c r="B199" s="15" t="s">
        <v>247</v>
      </c>
      <c r="C199" s="54" t="s">
        <v>446</v>
      </c>
      <c r="D199" s="87">
        <v>20700</v>
      </c>
      <c r="E199" s="87">
        <v>20700</v>
      </c>
      <c r="F199" s="14">
        <v>20700</v>
      </c>
      <c r="G199" s="149">
        <v>20700</v>
      </c>
      <c r="H199" s="144">
        <f t="shared" si="2"/>
        <v>100</v>
      </c>
    </row>
    <row r="200" spans="1:9" s="12" customFormat="1" ht="13.5" customHeight="1">
      <c r="A200" s="9">
        <v>4351</v>
      </c>
      <c r="B200" s="15" t="s">
        <v>275</v>
      </c>
      <c r="C200" s="54" t="s">
        <v>446</v>
      </c>
      <c r="D200" s="87">
        <v>316900</v>
      </c>
      <c r="E200" s="87">
        <v>316900</v>
      </c>
      <c r="F200" s="14">
        <v>316900</v>
      </c>
      <c r="G200" s="149">
        <v>316865.25</v>
      </c>
      <c r="H200" s="144">
        <f t="shared" si="2"/>
        <v>99.98903439570842</v>
      </c>
      <c r="I200" s="105"/>
    </row>
    <row r="201" spans="1:8" s="12" customFormat="1" ht="13.5" customHeight="1">
      <c r="A201" s="9">
        <v>4351</v>
      </c>
      <c r="B201" s="15" t="s">
        <v>248</v>
      </c>
      <c r="C201" s="54" t="s">
        <v>446</v>
      </c>
      <c r="D201" s="87">
        <v>100000</v>
      </c>
      <c r="E201" s="87">
        <v>100000</v>
      </c>
      <c r="F201" s="14">
        <v>100000</v>
      </c>
      <c r="G201" s="149">
        <v>100000</v>
      </c>
      <c r="H201" s="144">
        <f t="shared" si="2"/>
        <v>100</v>
      </c>
    </row>
    <row r="202" spans="1:8" s="12" customFormat="1" ht="13.5" customHeight="1">
      <c r="A202" s="9">
        <v>4351</v>
      </c>
      <c r="B202" s="13" t="s">
        <v>410</v>
      </c>
      <c r="C202" s="54" t="s">
        <v>446</v>
      </c>
      <c r="D202" s="87">
        <v>0</v>
      </c>
      <c r="E202" s="87">
        <v>220500</v>
      </c>
      <c r="F202" s="14">
        <v>220500</v>
      </c>
      <c r="G202" s="149">
        <v>220500</v>
      </c>
      <c r="H202" s="144">
        <f t="shared" si="2"/>
        <v>100</v>
      </c>
    </row>
    <row r="203" spans="1:8" s="12" customFormat="1" ht="13.5" customHeight="1">
      <c r="A203" s="9">
        <v>4371</v>
      </c>
      <c r="B203" s="15" t="s">
        <v>322</v>
      </c>
      <c r="C203" s="54" t="s">
        <v>323</v>
      </c>
      <c r="D203" s="87">
        <v>0</v>
      </c>
      <c r="E203" s="87">
        <v>6000</v>
      </c>
      <c r="F203" s="14">
        <v>6000</v>
      </c>
      <c r="G203" s="149">
        <v>6000</v>
      </c>
      <c r="H203" s="144">
        <f t="shared" si="2"/>
        <v>100</v>
      </c>
    </row>
    <row r="204" spans="1:8" s="12" customFormat="1" ht="13.5" customHeight="1">
      <c r="A204" s="9">
        <v>4379</v>
      </c>
      <c r="B204" s="15" t="s">
        <v>304</v>
      </c>
      <c r="C204" s="54" t="s">
        <v>305</v>
      </c>
      <c r="D204" s="87">
        <v>0</v>
      </c>
      <c r="E204" s="87">
        <v>15000</v>
      </c>
      <c r="F204" s="14">
        <v>15000</v>
      </c>
      <c r="G204" s="149">
        <v>15000</v>
      </c>
      <c r="H204" s="144">
        <f t="shared" si="2"/>
        <v>100</v>
      </c>
    </row>
    <row r="205" spans="1:11" s="12" customFormat="1" ht="13.5" customHeight="1">
      <c r="A205" s="9">
        <v>4379</v>
      </c>
      <c r="B205" s="15" t="s">
        <v>312</v>
      </c>
      <c r="C205" s="54" t="s">
        <v>305</v>
      </c>
      <c r="D205" s="87">
        <v>0</v>
      </c>
      <c r="E205" s="87">
        <v>76000</v>
      </c>
      <c r="F205" s="14">
        <v>76000</v>
      </c>
      <c r="G205" s="149">
        <v>76000</v>
      </c>
      <c r="H205" s="144">
        <f t="shared" si="2"/>
        <v>100</v>
      </c>
      <c r="I205" s="106"/>
      <c r="J205" s="106"/>
      <c r="K205" s="106"/>
    </row>
    <row r="206" spans="1:8" s="12" customFormat="1" ht="13.5" customHeight="1">
      <c r="A206" s="9">
        <v>4399</v>
      </c>
      <c r="B206" s="15" t="s">
        <v>286</v>
      </c>
      <c r="C206" s="54" t="s">
        <v>287</v>
      </c>
      <c r="D206" s="87">
        <v>0</v>
      </c>
      <c r="E206" s="87">
        <v>48300</v>
      </c>
      <c r="F206" s="14">
        <v>49200</v>
      </c>
      <c r="G206" s="149">
        <v>48208</v>
      </c>
      <c r="H206" s="144">
        <f aca="true" t="shared" si="3" ref="H206:H260">G206/F206*100</f>
        <v>97.98373983739837</v>
      </c>
    </row>
    <row r="207" spans="1:8" s="12" customFormat="1" ht="13.5" customHeight="1">
      <c r="A207" s="9">
        <v>5212</v>
      </c>
      <c r="B207" s="13" t="s">
        <v>30</v>
      </c>
      <c r="C207" s="54" t="s">
        <v>144</v>
      </c>
      <c r="D207" s="87">
        <v>50000</v>
      </c>
      <c r="E207" s="87">
        <v>50000</v>
      </c>
      <c r="F207" s="14">
        <v>40700</v>
      </c>
      <c r="G207" s="149">
        <v>40450.8</v>
      </c>
      <c r="H207" s="144">
        <f t="shared" si="3"/>
        <v>99.38771498771499</v>
      </c>
    </row>
    <row r="208" spans="1:8" s="12" customFormat="1" ht="13.5" customHeight="1">
      <c r="A208" s="9">
        <v>5311</v>
      </c>
      <c r="B208" s="13" t="s">
        <v>12</v>
      </c>
      <c r="C208" s="54" t="s">
        <v>145</v>
      </c>
      <c r="D208" s="87">
        <v>2600000</v>
      </c>
      <c r="E208" s="87">
        <v>2550000</v>
      </c>
      <c r="F208" s="14">
        <v>2456900</v>
      </c>
      <c r="G208" s="149">
        <v>2456302.33</v>
      </c>
      <c r="H208" s="144">
        <f t="shared" si="3"/>
        <v>99.97567381659816</v>
      </c>
    </row>
    <row r="209" spans="1:8" s="12" customFormat="1" ht="13.5" customHeight="1">
      <c r="A209" s="9">
        <v>5311</v>
      </c>
      <c r="B209" s="13" t="s">
        <v>164</v>
      </c>
      <c r="C209" s="54" t="s">
        <v>145</v>
      </c>
      <c r="D209" s="87">
        <v>20000</v>
      </c>
      <c r="E209" s="87">
        <v>20000</v>
      </c>
      <c r="F209" s="14">
        <v>11600</v>
      </c>
      <c r="G209" s="149">
        <v>11588.9</v>
      </c>
      <c r="H209" s="144">
        <f t="shared" si="3"/>
        <v>99.90431034482758</v>
      </c>
    </row>
    <row r="210" spans="1:8" s="12" customFormat="1" ht="13.5" customHeight="1">
      <c r="A210" s="9">
        <v>5399</v>
      </c>
      <c r="B210" s="13" t="s">
        <v>38</v>
      </c>
      <c r="C210" s="54" t="s">
        <v>146</v>
      </c>
      <c r="D210" s="87">
        <v>20000</v>
      </c>
      <c r="E210" s="87">
        <v>170000</v>
      </c>
      <c r="F210" s="14">
        <v>160600</v>
      </c>
      <c r="G210" s="149">
        <v>160497.81</v>
      </c>
      <c r="H210" s="144">
        <f t="shared" si="3"/>
        <v>99.9363698630137</v>
      </c>
    </row>
    <row r="211" spans="1:8" s="12" customFormat="1" ht="13.5" customHeight="1">
      <c r="A211" s="9">
        <v>5512</v>
      </c>
      <c r="B211" s="13" t="s">
        <v>21</v>
      </c>
      <c r="C211" s="54" t="s">
        <v>184</v>
      </c>
      <c r="D211" s="87">
        <v>600000</v>
      </c>
      <c r="E211" s="87">
        <v>600000</v>
      </c>
      <c r="F211" s="14">
        <v>455600</v>
      </c>
      <c r="G211" s="149">
        <v>455093.63</v>
      </c>
      <c r="H211" s="144">
        <f t="shared" si="3"/>
        <v>99.88885645302898</v>
      </c>
    </row>
    <row r="212" spans="1:8" s="12" customFormat="1" ht="13.5" customHeight="1">
      <c r="A212" s="9">
        <v>5512</v>
      </c>
      <c r="B212" s="13" t="s">
        <v>306</v>
      </c>
      <c r="C212" s="54" t="s">
        <v>184</v>
      </c>
      <c r="D212" s="87">
        <v>0</v>
      </c>
      <c r="E212" s="87">
        <v>35000</v>
      </c>
      <c r="F212" s="14">
        <v>35000</v>
      </c>
      <c r="G212" s="149">
        <v>35000</v>
      </c>
      <c r="H212" s="144">
        <f t="shared" si="3"/>
        <v>100</v>
      </c>
    </row>
    <row r="213" spans="1:8" s="12" customFormat="1" ht="13.5" customHeight="1">
      <c r="A213" s="9">
        <v>5512</v>
      </c>
      <c r="B213" s="13" t="s">
        <v>412</v>
      </c>
      <c r="C213" s="54" t="s">
        <v>184</v>
      </c>
      <c r="D213" s="87">
        <v>0</v>
      </c>
      <c r="E213" s="87">
        <v>50000</v>
      </c>
      <c r="F213" s="14">
        <v>50000</v>
      </c>
      <c r="G213" s="149">
        <v>50000</v>
      </c>
      <c r="H213" s="144">
        <f t="shared" si="3"/>
        <v>100</v>
      </c>
    </row>
    <row r="214" spans="1:8" s="12" customFormat="1" ht="13.5" customHeight="1">
      <c r="A214" s="9">
        <v>5512</v>
      </c>
      <c r="B214" s="15" t="s">
        <v>420</v>
      </c>
      <c r="C214" s="54" t="s">
        <v>184</v>
      </c>
      <c r="D214" s="87">
        <v>0</v>
      </c>
      <c r="E214" s="87">
        <v>5700</v>
      </c>
      <c r="F214" s="14">
        <v>5700</v>
      </c>
      <c r="G214" s="149">
        <v>5652</v>
      </c>
      <c r="H214" s="144">
        <f t="shared" si="3"/>
        <v>99.1578947368421</v>
      </c>
    </row>
    <row r="215" spans="1:8" s="12" customFormat="1" ht="13.5" customHeight="1">
      <c r="A215" s="9">
        <v>6112</v>
      </c>
      <c r="B215" s="13" t="s">
        <v>13</v>
      </c>
      <c r="C215" s="54" t="s">
        <v>147</v>
      </c>
      <c r="D215" s="87">
        <v>2500000</v>
      </c>
      <c r="E215" s="87">
        <v>2500000</v>
      </c>
      <c r="F215" s="14">
        <v>2250200</v>
      </c>
      <c r="G215" s="149">
        <v>2249524.9</v>
      </c>
      <c r="H215" s="144">
        <f t="shared" si="3"/>
        <v>99.96999822238023</v>
      </c>
    </row>
    <row r="216" spans="1:9" s="12" customFormat="1" ht="13.5" customHeight="1">
      <c r="A216" s="9">
        <v>6112</v>
      </c>
      <c r="B216" s="13" t="s">
        <v>210</v>
      </c>
      <c r="C216" s="54" t="s">
        <v>147</v>
      </c>
      <c r="D216" s="87">
        <v>12000</v>
      </c>
      <c r="E216" s="87">
        <v>12000</v>
      </c>
      <c r="F216" s="14">
        <v>1500</v>
      </c>
      <c r="G216" s="149">
        <v>1441.96</v>
      </c>
      <c r="H216" s="144">
        <f t="shared" si="3"/>
        <v>96.13066666666667</v>
      </c>
      <c r="I216" s="105"/>
    </row>
    <row r="217" spans="1:8" s="12" customFormat="1" ht="13.5" customHeight="1">
      <c r="A217" s="9">
        <v>6112</v>
      </c>
      <c r="B217" s="13" t="s">
        <v>62</v>
      </c>
      <c r="C217" s="54" t="s">
        <v>147</v>
      </c>
      <c r="D217" s="87">
        <v>45000</v>
      </c>
      <c r="E217" s="87">
        <v>55000</v>
      </c>
      <c r="F217" s="14">
        <v>50400</v>
      </c>
      <c r="G217" s="149">
        <v>50296</v>
      </c>
      <c r="H217" s="144">
        <f t="shared" si="3"/>
        <v>99.79365079365078</v>
      </c>
    </row>
    <row r="218" spans="1:8" s="12" customFormat="1" ht="13.5" customHeight="1">
      <c r="A218" s="9">
        <v>6115</v>
      </c>
      <c r="B218" s="15" t="s">
        <v>408</v>
      </c>
      <c r="C218" s="54" t="s">
        <v>250</v>
      </c>
      <c r="D218" s="87">
        <v>0</v>
      </c>
      <c r="E218" s="87">
        <v>111000</v>
      </c>
      <c r="F218" s="14">
        <v>136400</v>
      </c>
      <c r="G218" s="149">
        <v>135887</v>
      </c>
      <c r="H218" s="144">
        <f t="shared" si="3"/>
        <v>99.62390029325513</v>
      </c>
    </row>
    <row r="219" spans="1:8" s="12" customFormat="1" ht="13.5" customHeight="1">
      <c r="A219" s="9">
        <v>6115</v>
      </c>
      <c r="B219" s="15" t="s">
        <v>409</v>
      </c>
      <c r="C219" s="54" t="s">
        <v>250</v>
      </c>
      <c r="D219" s="87">
        <v>130000</v>
      </c>
      <c r="E219" s="87">
        <v>130000</v>
      </c>
      <c r="F219" s="14">
        <v>900</v>
      </c>
      <c r="G219" s="149">
        <v>757</v>
      </c>
      <c r="H219" s="144">
        <f t="shared" si="3"/>
        <v>84.11111111111111</v>
      </c>
    </row>
    <row r="220" spans="1:8" s="12" customFormat="1" ht="13.5" customHeight="1">
      <c r="A220" s="9">
        <v>6117</v>
      </c>
      <c r="B220" s="15" t="s">
        <v>249</v>
      </c>
      <c r="C220" s="54" t="s">
        <v>251</v>
      </c>
      <c r="D220" s="87">
        <v>70000</v>
      </c>
      <c r="E220" s="87">
        <v>70000</v>
      </c>
      <c r="F220" s="14">
        <v>1100</v>
      </c>
      <c r="G220" s="149">
        <v>957.5</v>
      </c>
      <c r="H220" s="144">
        <f t="shared" si="3"/>
        <v>87.04545454545455</v>
      </c>
    </row>
    <row r="221" spans="1:8" s="12" customFormat="1" ht="13.5" customHeight="1">
      <c r="A221" s="9">
        <v>6117</v>
      </c>
      <c r="B221" s="15" t="s">
        <v>343</v>
      </c>
      <c r="C221" s="54" t="s">
        <v>251</v>
      </c>
      <c r="D221" s="87">
        <v>0</v>
      </c>
      <c r="E221" s="87">
        <v>111500</v>
      </c>
      <c r="F221" s="14">
        <v>111900</v>
      </c>
      <c r="G221" s="149">
        <v>111414.5</v>
      </c>
      <c r="H221" s="144">
        <f t="shared" si="3"/>
        <v>99.56613047363717</v>
      </c>
    </row>
    <row r="222" spans="1:9" s="12" customFormat="1" ht="13.5" customHeight="1">
      <c r="A222" s="9">
        <v>6171</v>
      </c>
      <c r="B222" s="13" t="s">
        <v>14</v>
      </c>
      <c r="C222" s="54" t="s">
        <v>148</v>
      </c>
      <c r="D222" s="87">
        <v>100000</v>
      </c>
      <c r="E222" s="87">
        <v>103000</v>
      </c>
      <c r="F222" s="14">
        <v>102700</v>
      </c>
      <c r="G222" s="149">
        <v>102619</v>
      </c>
      <c r="H222" s="144">
        <f t="shared" si="3"/>
        <v>99.92112950340798</v>
      </c>
      <c r="I222" s="105"/>
    </row>
    <row r="223" spans="1:8" s="12" customFormat="1" ht="13.5" customHeight="1">
      <c r="A223" s="9">
        <v>6171</v>
      </c>
      <c r="B223" s="13" t="s">
        <v>35</v>
      </c>
      <c r="C223" s="54" t="s">
        <v>148</v>
      </c>
      <c r="D223" s="87">
        <v>32397000</v>
      </c>
      <c r="E223" s="87">
        <v>32397000</v>
      </c>
      <c r="F223" s="14">
        <v>30681500</v>
      </c>
      <c r="G223" s="149">
        <v>30681369</v>
      </c>
      <c r="H223" s="144">
        <f t="shared" si="3"/>
        <v>99.99957303260922</v>
      </c>
    </row>
    <row r="224" spans="1:9" s="17" customFormat="1" ht="13.5" customHeight="1">
      <c r="A224" s="9">
        <v>6171</v>
      </c>
      <c r="B224" s="13" t="s">
        <v>37</v>
      </c>
      <c r="C224" s="54" t="s">
        <v>148</v>
      </c>
      <c r="D224" s="87">
        <v>1262000</v>
      </c>
      <c r="E224" s="87">
        <v>1252000</v>
      </c>
      <c r="F224" s="14">
        <v>1124800</v>
      </c>
      <c r="G224" s="149">
        <v>1124704</v>
      </c>
      <c r="H224" s="144">
        <f t="shared" si="3"/>
        <v>99.99146514935988</v>
      </c>
      <c r="I224" s="12"/>
    </row>
    <row r="225" spans="1:8" s="12" customFormat="1" ht="13.5" customHeight="1">
      <c r="A225" s="9">
        <v>6171</v>
      </c>
      <c r="B225" s="13" t="s">
        <v>36</v>
      </c>
      <c r="C225" s="54" t="s">
        <v>148</v>
      </c>
      <c r="D225" s="87">
        <v>4327000</v>
      </c>
      <c r="E225" s="87">
        <v>4327000</v>
      </c>
      <c r="F225" s="14">
        <v>3764900</v>
      </c>
      <c r="G225" s="149">
        <v>3763269.4</v>
      </c>
      <c r="H225" s="144">
        <f t="shared" si="3"/>
        <v>99.95668942070174</v>
      </c>
    </row>
    <row r="226" spans="1:8" s="12" customFormat="1" ht="13.5" customHeight="1">
      <c r="A226" s="9">
        <v>6171</v>
      </c>
      <c r="B226" s="13" t="s">
        <v>211</v>
      </c>
      <c r="C226" s="54" t="s">
        <v>148</v>
      </c>
      <c r="D226" s="87">
        <v>2700000</v>
      </c>
      <c r="E226" s="87">
        <v>3050000</v>
      </c>
      <c r="F226" s="14">
        <v>3016500</v>
      </c>
      <c r="G226" s="149">
        <v>3016092.82</v>
      </c>
      <c r="H226" s="144">
        <f t="shared" si="3"/>
        <v>99.98650157467263</v>
      </c>
    </row>
    <row r="227" spans="1:8" s="12" customFormat="1" ht="13.5" customHeight="1">
      <c r="A227" s="9">
        <v>6171</v>
      </c>
      <c r="B227" s="13" t="s">
        <v>283</v>
      </c>
      <c r="C227" s="54" t="s">
        <v>148</v>
      </c>
      <c r="D227" s="87">
        <v>0</v>
      </c>
      <c r="E227" s="87">
        <v>1040000</v>
      </c>
      <c r="F227" s="14">
        <v>962400</v>
      </c>
      <c r="G227" s="149">
        <v>962398.91</v>
      </c>
      <c r="H227" s="144">
        <f t="shared" si="3"/>
        <v>99.99988674147964</v>
      </c>
    </row>
    <row r="228" spans="1:8" s="12" customFormat="1" ht="13.5" customHeight="1">
      <c r="A228" s="9">
        <v>6171</v>
      </c>
      <c r="B228" s="15" t="s">
        <v>359</v>
      </c>
      <c r="C228" s="54" t="s">
        <v>148</v>
      </c>
      <c r="D228" s="87">
        <v>0</v>
      </c>
      <c r="E228" s="87">
        <v>70200</v>
      </c>
      <c r="F228" s="14">
        <v>70200</v>
      </c>
      <c r="G228" s="149">
        <v>70180</v>
      </c>
      <c r="H228" s="144">
        <f t="shared" si="3"/>
        <v>99.97150997150997</v>
      </c>
    </row>
    <row r="229" spans="1:8" s="12" customFormat="1" ht="13.5" customHeight="1">
      <c r="A229" s="9">
        <v>6171</v>
      </c>
      <c r="B229" s="15" t="s">
        <v>331</v>
      </c>
      <c r="C229" s="54" t="s">
        <v>148</v>
      </c>
      <c r="D229" s="87">
        <v>0</v>
      </c>
      <c r="E229" s="87">
        <v>600000</v>
      </c>
      <c r="F229" s="14">
        <v>509500</v>
      </c>
      <c r="G229" s="149">
        <v>509280</v>
      </c>
      <c r="H229" s="144">
        <f t="shared" si="3"/>
        <v>99.9568204121688</v>
      </c>
    </row>
    <row r="230" spans="1:10" s="12" customFormat="1" ht="13.5" customHeight="1">
      <c r="A230" s="9">
        <v>6171</v>
      </c>
      <c r="B230" s="15" t="s">
        <v>252</v>
      </c>
      <c r="C230" s="54" t="s">
        <v>148</v>
      </c>
      <c r="D230" s="87">
        <v>1500</v>
      </c>
      <c r="E230" s="87">
        <v>1500</v>
      </c>
      <c r="F230" s="14">
        <v>1500</v>
      </c>
      <c r="G230" s="156">
        <v>1500</v>
      </c>
      <c r="H230" s="144">
        <f t="shared" si="3"/>
        <v>100</v>
      </c>
      <c r="J230" s="105"/>
    </row>
    <row r="231" spans="1:8" s="12" customFormat="1" ht="13.5" customHeight="1">
      <c r="A231" s="9">
        <v>6171</v>
      </c>
      <c r="B231" s="13" t="s">
        <v>212</v>
      </c>
      <c r="C231" s="54" t="s">
        <v>148</v>
      </c>
      <c r="D231" s="87">
        <v>5800</v>
      </c>
      <c r="E231" s="87">
        <v>5800</v>
      </c>
      <c r="F231" s="14">
        <v>5800</v>
      </c>
      <c r="G231" s="156">
        <v>5790</v>
      </c>
      <c r="H231" s="144">
        <f t="shared" si="3"/>
        <v>99.82758620689656</v>
      </c>
    </row>
    <row r="232" spans="1:8" s="12" customFormat="1" ht="13.5" customHeight="1">
      <c r="A232" s="9">
        <v>6171</v>
      </c>
      <c r="B232" s="13" t="s">
        <v>213</v>
      </c>
      <c r="C232" s="54" t="s">
        <v>148</v>
      </c>
      <c r="D232" s="87">
        <v>17000</v>
      </c>
      <c r="E232" s="87">
        <v>17000</v>
      </c>
      <c r="F232" s="14">
        <v>15500</v>
      </c>
      <c r="G232" s="156">
        <v>15422</v>
      </c>
      <c r="H232" s="144">
        <f t="shared" si="3"/>
        <v>99.49677419354839</v>
      </c>
    </row>
    <row r="233" spans="1:8" s="12" customFormat="1" ht="13.5" customHeight="1">
      <c r="A233" s="9">
        <v>6171</v>
      </c>
      <c r="B233" s="13" t="s">
        <v>214</v>
      </c>
      <c r="C233" s="54" t="s">
        <v>148</v>
      </c>
      <c r="D233" s="87">
        <v>13000</v>
      </c>
      <c r="E233" s="87">
        <v>13000</v>
      </c>
      <c r="F233" s="14">
        <v>5800</v>
      </c>
      <c r="G233" s="156">
        <v>5790</v>
      </c>
      <c r="H233" s="144">
        <f t="shared" si="3"/>
        <v>99.82758620689656</v>
      </c>
    </row>
    <row r="234" spans="1:8" s="12" customFormat="1" ht="13.5" customHeight="1">
      <c r="A234" s="9">
        <v>6171</v>
      </c>
      <c r="B234" s="13" t="s">
        <v>430</v>
      </c>
      <c r="C234" s="54" t="s">
        <v>148</v>
      </c>
      <c r="D234" s="87">
        <v>0</v>
      </c>
      <c r="E234" s="87">
        <v>2102200</v>
      </c>
      <c r="F234" s="14">
        <v>2102200</v>
      </c>
      <c r="G234" s="149">
        <v>2102200</v>
      </c>
      <c r="H234" s="144">
        <f t="shared" si="3"/>
        <v>100</v>
      </c>
    </row>
    <row r="235" spans="1:8" s="12" customFormat="1" ht="13.5" customHeight="1">
      <c r="A235" s="9">
        <v>6171</v>
      </c>
      <c r="B235" s="13" t="s">
        <v>431</v>
      </c>
      <c r="C235" s="54" t="s">
        <v>148</v>
      </c>
      <c r="D235" s="87">
        <v>150000</v>
      </c>
      <c r="E235" s="87">
        <v>268200</v>
      </c>
      <c r="F235" s="14">
        <v>253900</v>
      </c>
      <c r="G235" s="149">
        <v>253653.23</v>
      </c>
      <c r="H235" s="144">
        <f t="shared" si="3"/>
        <v>99.90280819220165</v>
      </c>
    </row>
    <row r="236" spans="1:8" s="12" customFormat="1" ht="13.5" customHeight="1">
      <c r="A236" s="9">
        <v>6171</v>
      </c>
      <c r="B236" s="13" t="s">
        <v>328</v>
      </c>
      <c r="C236" s="54" t="s">
        <v>148</v>
      </c>
      <c r="D236" s="87">
        <v>0</v>
      </c>
      <c r="E236" s="87">
        <v>1149900</v>
      </c>
      <c r="F236" s="14">
        <v>730000</v>
      </c>
      <c r="G236" s="149">
        <v>728565</v>
      </c>
      <c r="H236" s="144">
        <f t="shared" si="3"/>
        <v>99.80342465753425</v>
      </c>
    </row>
    <row r="237" spans="1:8" s="12" customFormat="1" ht="13.5" customHeight="1">
      <c r="A237" s="9">
        <v>6171</v>
      </c>
      <c r="B237" s="13" t="s">
        <v>429</v>
      </c>
      <c r="C237" s="54" t="s">
        <v>148</v>
      </c>
      <c r="D237" s="87">
        <v>0</v>
      </c>
      <c r="E237" s="87">
        <v>0</v>
      </c>
      <c r="F237" s="14">
        <v>200</v>
      </c>
      <c r="G237" s="149">
        <v>135</v>
      </c>
      <c r="H237" s="144">
        <f t="shared" si="3"/>
        <v>67.5</v>
      </c>
    </row>
    <row r="238" spans="1:8" s="12" customFormat="1" ht="13.5" customHeight="1">
      <c r="A238" s="9">
        <v>6171</v>
      </c>
      <c r="B238" s="13" t="s">
        <v>178</v>
      </c>
      <c r="C238" s="54" t="s">
        <v>148</v>
      </c>
      <c r="D238" s="87">
        <v>10000</v>
      </c>
      <c r="E238" s="87">
        <v>10000</v>
      </c>
      <c r="F238" s="14">
        <v>10000</v>
      </c>
      <c r="G238" s="149">
        <v>9990</v>
      </c>
      <c r="H238" s="144">
        <f t="shared" si="3"/>
        <v>99.9</v>
      </c>
    </row>
    <row r="239" spans="1:8" s="12" customFormat="1" ht="13.5" customHeight="1">
      <c r="A239" s="9">
        <v>6171</v>
      </c>
      <c r="B239" s="13" t="s">
        <v>253</v>
      </c>
      <c r="C239" s="54" t="s">
        <v>148</v>
      </c>
      <c r="D239" s="87">
        <v>500000</v>
      </c>
      <c r="E239" s="87">
        <v>500000</v>
      </c>
      <c r="F239" s="14">
        <v>500000</v>
      </c>
      <c r="G239" s="149">
        <v>499972</v>
      </c>
      <c r="H239" s="144">
        <f t="shared" si="3"/>
        <v>99.9944</v>
      </c>
    </row>
    <row r="240" spans="1:8" s="12" customFormat="1" ht="13.5" customHeight="1">
      <c r="A240" s="9">
        <v>6171</v>
      </c>
      <c r="B240" s="15" t="s">
        <v>254</v>
      </c>
      <c r="C240" s="54" t="s">
        <v>148</v>
      </c>
      <c r="D240" s="87">
        <v>50000</v>
      </c>
      <c r="E240" s="87">
        <v>50000</v>
      </c>
      <c r="F240" s="14">
        <v>0</v>
      </c>
      <c r="G240" s="149">
        <v>0</v>
      </c>
      <c r="H240" s="144" t="e">
        <f t="shared" si="3"/>
        <v>#DIV/0!</v>
      </c>
    </row>
    <row r="241" spans="1:8" s="12" customFormat="1" ht="13.5" customHeight="1">
      <c r="A241" s="9">
        <v>6223</v>
      </c>
      <c r="B241" s="15" t="s">
        <v>348</v>
      </c>
      <c r="C241" s="54" t="s">
        <v>347</v>
      </c>
      <c r="D241" s="87">
        <v>0</v>
      </c>
      <c r="E241" s="87">
        <v>80000</v>
      </c>
      <c r="F241" s="14">
        <v>0</v>
      </c>
      <c r="G241" s="149">
        <v>0</v>
      </c>
      <c r="H241" s="144" t="e">
        <f t="shared" si="3"/>
        <v>#DIV/0!</v>
      </c>
    </row>
    <row r="242" spans="1:8" s="12" customFormat="1" ht="13.5" customHeight="1">
      <c r="A242" s="9">
        <v>6310</v>
      </c>
      <c r="B242" s="13" t="s">
        <v>34</v>
      </c>
      <c r="C242" s="54" t="s">
        <v>149</v>
      </c>
      <c r="D242" s="87">
        <v>800000</v>
      </c>
      <c r="E242" s="87">
        <v>800000</v>
      </c>
      <c r="F242" s="14">
        <v>579300</v>
      </c>
      <c r="G242" s="149">
        <v>579216.44</v>
      </c>
      <c r="H242" s="144">
        <f t="shared" si="3"/>
        <v>99.98557569480407</v>
      </c>
    </row>
    <row r="243" spans="1:8" s="12" customFormat="1" ht="13.5" customHeight="1">
      <c r="A243" s="9">
        <v>6310</v>
      </c>
      <c r="B243" s="13" t="s">
        <v>215</v>
      </c>
      <c r="C243" s="54" t="s">
        <v>149</v>
      </c>
      <c r="D243" s="87">
        <v>0</v>
      </c>
      <c r="E243" s="87">
        <v>23200</v>
      </c>
      <c r="F243" s="14">
        <v>22300</v>
      </c>
      <c r="G243" s="149">
        <v>22214.47</v>
      </c>
      <c r="H243" s="144">
        <f t="shared" si="3"/>
        <v>99.61645739910314</v>
      </c>
    </row>
    <row r="244" spans="1:9" s="12" customFormat="1" ht="13.5" customHeight="1">
      <c r="A244" s="9">
        <v>6320</v>
      </c>
      <c r="B244" s="15" t="s">
        <v>255</v>
      </c>
      <c r="C244" s="54" t="s">
        <v>256</v>
      </c>
      <c r="D244" s="87">
        <v>25000</v>
      </c>
      <c r="E244" s="87">
        <v>25000</v>
      </c>
      <c r="F244" s="14">
        <v>24000</v>
      </c>
      <c r="G244" s="149">
        <v>23950</v>
      </c>
      <c r="H244" s="144">
        <f t="shared" si="3"/>
        <v>99.79166666666667</v>
      </c>
      <c r="I244" s="105"/>
    </row>
    <row r="245" spans="1:8" s="12" customFormat="1" ht="13.5" customHeight="1">
      <c r="A245" s="9">
        <v>6399</v>
      </c>
      <c r="B245" s="13" t="s">
        <v>32</v>
      </c>
      <c r="C245" s="54" t="s">
        <v>150</v>
      </c>
      <c r="D245" s="87">
        <v>600000</v>
      </c>
      <c r="E245" s="87">
        <v>1000000</v>
      </c>
      <c r="F245" s="14">
        <v>928300</v>
      </c>
      <c r="G245" s="149">
        <v>928218.59</v>
      </c>
      <c r="H245" s="144">
        <f t="shared" si="3"/>
        <v>99.99123020575244</v>
      </c>
    </row>
    <row r="246" spans="1:8" s="12" customFormat="1" ht="13.5" customHeight="1">
      <c r="A246" s="9">
        <v>6402</v>
      </c>
      <c r="B246" s="13" t="s">
        <v>75</v>
      </c>
      <c r="C246" s="54" t="s">
        <v>75</v>
      </c>
      <c r="D246" s="87">
        <v>0</v>
      </c>
      <c r="E246" s="87">
        <v>2453100</v>
      </c>
      <c r="F246" s="14">
        <v>2453100</v>
      </c>
      <c r="G246" s="149">
        <v>2452995.23</v>
      </c>
      <c r="H246" s="144">
        <f t="shared" si="3"/>
        <v>99.99572907749378</v>
      </c>
    </row>
    <row r="247" spans="1:8" s="12" customFormat="1" ht="13.5" customHeight="1">
      <c r="A247" s="9">
        <v>6409</v>
      </c>
      <c r="B247" s="13" t="s">
        <v>31</v>
      </c>
      <c r="C247" s="54" t="s">
        <v>151</v>
      </c>
      <c r="D247" s="87">
        <v>1100000</v>
      </c>
      <c r="E247" s="87">
        <v>0</v>
      </c>
      <c r="F247" s="14">
        <v>0</v>
      </c>
      <c r="G247" s="149">
        <v>0</v>
      </c>
      <c r="H247" s="144" t="e">
        <f t="shared" si="3"/>
        <v>#DIV/0!</v>
      </c>
    </row>
    <row r="248" spans="1:8" s="106" customFormat="1" ht="13.5" customHeight="1">
      <c r="A248" s="133">
        <v>6409</v>
      </c>
      <c r="B248" s="134" t="s">
        <v>276</v>
      </c>
      <c r="C248" s="135" t="s">
        <v>151</v>
      </c>
      <c r="D248" s="136">
        <v>100000</v>
      </c>
      <c r="E248" s="136">
        <v>0</v>
      </c>
      <c r="F248" s="139">
        <v>0</v>
      </c>
      <c r="G248" s="150">
        <v>0</v>
      </c>
      <c r="H248" s="144" t="e">
        <f t="shared" si="3"/>
        <v>#DIV/0!</v>
      </c>
    </row>
    <row r="249" spans="1:8" s="12" customFormat="1" ht="13.5" customHeight="1">
      <c r="A249" s="9">
        <v>6409</v>
      </c>
      <c r="B249" s="13" t="s">
        <v>56</v>
      </c>
      <c r="C249" s="54" t="s">
        <v>151</v>
      </c>
      <c r="D249" s="87">
        <v>50000</v>
      </c>
      <c r="E249" s="87">
        <v>30800</v>
      </c>
      <c r="F249" s="14">
        <v>0</v>
      </c>
      <c r="G249" s="149">
        <v>0</v>
      </c>
      <c r="H249" s="144" t="e">
        <f t="shared" si="3"/>
        <v>#DIV/0!</v>
      </c>
    </row>
    <row r="250" spans="1:8" s="12" customFormat="1" ht="13.5" customHeight="1">
      <c r="A250" s="9">
        <v>6409</v>
      </c>
      <c r="B250" s="13" t="s">
        <v>98</v>
      </c>
      <c r="C250" s="54" t="s">
        <v>151</v>
      </c>
      <c r="D250" s="87">
        <v>170000</v>
      </c>
      <c r="E250" s="87">
        <v>84600</v>
      </c>
      <c r="F250" s="14">
        <v>0</v>
      </c>
      <c r="G250" s="149">
        <v>0</v>
      </c>
      <c r="H250" s="144" t="e">
        <f t="shared" si="3"/>
        <v>#DIV/0!</v>
      </c>
    </row>
    <row r="251" spans="1:8" s="12" customFormat="1" ht="13.5" customHeight="1">
      <c r="A251" s="9">
        <v>6409</v>
      </c>
      <c r="B251" s="13" t="s">
        <v>216</v>
      </c>
      <c r="C251" s="54" t="s">
        <v>151</v>
      </c>
      <c r="D251" s="87">
        <v>50000</v>
      </c>
      <c r="E251" s="87">
        <v>80000</v>
      </c>
      <c r="F251" s="14">
        <v>73200</v>
      </c>
      <c r="G251" s="149">
        <v>73119</v>
      </c>
      <c r="H251" s="144">
        <f t="shared" si="3"/>
        <v>99.88934426229508</v>
      </c>
    </row>
    <row r="252" spans="1:8" s="12" customFormat="1" ht="13.5" customHeight="1">
      <c r="A252" s="9">
        <v>6409</v>
      </c>
      <c r="B252" s="13" t="s">
        <v>217</v>
      </c>
      <c r="C252" s="54" t="s">
        <v>151</v>
      </c>
      <c r="D252" s="87">
        <v>232600</v>
      </c>
      <c r="E252" s="87">
        <v>232600</v>
      </c>
      <c r="F252" s="14">
        <v>232600</v>
      </c>
      <c r="G252" s="149">
        <v>232600</v>
      </c>
      <c r="H252" s="144">
        <f t="shared" si="3"/>
        <v>100</v>
      </c>
    </row>
    <row r="253" spans="1:8" s="12" customFormat="1" ht="13.5" customHeight="1">
      <c r="A253" s="9">
        <v>6409</v>
      </c>
      <c r="B253" s="13" t="s">
        <v>67</v>
      </c>
      <c r="C253" s="54" t="s">
        <v>151</v>
      </c>
      <c r="D253" s="87">
        <v>30000</v>
      </c>
      <c r="E253" s="87">
        <v>30000</v>
      </c>
      <c r="F253" s="14">
        <v>0</v>
      </c>
      <c r="G253" s="149">
        <v>0</v>
      </c>
      <c r="H253" s="144" t="e">
        <f t="shared" si="3"/>
        <v>#DIV/0!</v>
      </c>
    </row>
    <row r="254" spans="1:8" s="12" customFormat="1" ht="13.5" customHeight="1">
      <c r="A254" s="9">
        <v>6409</v>
      </c>
      <c r="B254" s="13" t="s">
        <v>191</v>
      </c>
      <c r="C254" s="54" t="s">
        <v>151</v>
      </c>
      <c r="D254" s="87">
        <v>100000</v>
      </c>
      <c r="E254" s="87">
        <v>100000</v>
      </c>
      <c r="F254" s="14">
        <v>65700</v>
      </c>
      <c r="G254" s="149">
        <v>65538</v>
      </c>
      <c r="H254" s="144">
        <f t="shared" si="3"/>
        <v>99.75342465753425</v>
      </c>
    </row>
    <row r="255" spans="1:8" s="12" customFormat="1" ht="13.5" customHeight="1">
      <c r="A255" s="9">
        <v>6409</v>
      </c>
      <c r="B255" s="13" t="s">
        <v>421</v>
      </c>
      <c r="C255" s="54" t="s">
        <v>151</v>
      </c>
      <c r="D255" s="87">
        <v>0</v>
      </c>
      <c r="E255" s="87">
        <v>95400</v>
      </c>
      <c r="F255" s="14">
        <v>48800</v>
      </c>
      <c r="G255" s="149">
        <v>48781</v>
      </c>
      <c r="H255" s="144">
        <f t="shared" si="3"/>
        <v>99.9610655737705</v>
      </c>
    </row>
    <row r="256" spans="1:8" s="12" customFormat="1" ht="13.5" customHeight="1">
      <c r="A256" s="9">
        <v>6409</v>
      </c>
      <c r="B256" s="13" t="s">
        <v>82</v>
      </c>
      <c r="C256" s="54" t="s">
        <v>151</v>
      </c>
      <c r="D256" s="87">
        <v>3000</v>
      </c>
      <c r="E256" s="87">
        <v>3000</v>
      </c>
      <c r="F256" s="14">
        <v>0</v>
      </c>
      <c r="G256" s="149">
        <v>0</v>
      </c>
      <c r="H256" s="144" t="e">
        <f t="shared" si="3"/>
        <v>#DIV/0!</v>
      </c>
    </row>
    <row r="257" spans="1:8" s="17" customFormat="1" ht="13.5" customHeight="1">
      <c r="A257" s="9">
        <v>6409</v>
      </c>
      <c r="B257" s="13" t="s">
        <v>45</v>
      </c>
      <c r="C257" s="54" t="s">
        <v>151</v>
      </c>
      <c r="D257" s="87">
        <v>10000</v>
      </c>
      <c r="E257" s="87">
        <v>30000</v>
      </c>
      <c r="F257" s="14">
        <v>11100</v>
      </c>
      <c r="G257" s="149">
        <v>11079</v>
      </c>
      <c r="H257" s="144">
        <f t="shared" si="3"/>
        <v>99.8108108108108</v>
      </c>
    </row>
    <row r="258" spans="1:8" s="17" customFormat="1" ht="13.5" customHeight="1">
      <c r="A258" s="9">
        <v>6409</v>
      </c>
      <c r="B258" s="15" t="s">
        <v>406</v>
      </c>
      <c r="C258" s="54" t="s">
        <v>151</v>
      </c>
      <c r="D258" s="87">
        <v>0</v>
      </c>
      <c r="E258" s="87">
        <v>38000</v>
      </c>
      <c r="F258" s="14">
        <v>36200</v>
      </c>
      <c r="G258" s="149">
        <v>36101</v>
      </c>
      <c r="H258" s="144">
        <f t="shared" si="3"/>
        <v>99.72651933701657</v>
      </c>
    </row>
    <row r="259" spans="1:8" s="12" customFormat="1" ht="13.5" customHeight="1">
      <c r="A259" s="9">
        <v>6409</v>
      </c>
      <c r="B259" s="25" t="s">
        <v>69</v>
      </c>
      <c r="C259" s="61" t="s">
        <v>151</v>
      </c>
      <c r="D259" s="87">
        <v>918000</v>
      </c>
      <c r="E259" s="136">
        <v>2796400</v>
      </c>
      <c r="F259" s="139">
        <v>0</v>
      </c>
      <c r="G259" s="150">
        <v>0</v>
      </c>
      <c r="H259" s="145" t="e">
        <f t="shared" si="3"/>
        <v>#DIV/0!</v>
      </c>
    </row>
    <row r="260" spans="1:8" s="12" customFormat="1" ht="13.5" customHeight="1">
      <c r="A260" s="9"/>
      <c r="B260" s="18" t="s">
        <v>39</v>
      </c>
      <c r="C260" s="56"/>
      <c r="D260" s="89">
        <f>SUM(D86:D259)</f>
        <v>93872400</v>
      </c>
      <c r="E260" s="89">
        <f>SUM(E86:E259)</f>
        <v>110908300</v>
      </c>
      <c r="F260" s="19">
        <f>SUM(F86:F259)</f>
        <v>102154500</v>
      </c>
      <c r="G260" s="153">
        <f>SUM(G86:G259)</f>
        <v>102141395.91000001</v>
      </c>
      <c r="H260" s="146">
        <f t="shared" si="3"/>
        <v>99.98717228315934</v>
      </c>
    </row>
    <row r="261" spans="3:8" s="12" customFormat="1" ht="13.5" customHeight="1">
      <c r="C261" s="57"/>
      <c r="D261" s="90"/>
      <c r="E261" s="90"/>
      <c r="F261" s="21"/>
      <c r="G261" s="90"/>
      <c r="H261" s="90"/>
    </row>
    <row r="262" spans="3:8" s="12" customFormat="1" ht="13.5" customHeight="1">
      <c r="C262" s="57"/>
      <c r="D262" s="90"/>
      <c r="E262" s="90"/>
      <c r="F262" s="21"/>
      <c r="G262" s="90"/>
      <c r="H262" s="90"/>
    </row>
    <row r="263" spans="3:8" s="12" customFormat="1" ht="13.5" customHeight="1">
      <c r="C263" s="57"/>
      <c r="D263" s="90"/>
      <c r="E263" s="90"/>
      <c r="F263" s="21"/>
      <c r="G263" s="90"/>
      <c r="H263" s="90"/>
    </row>
    <row r="264" spans="3:8" s="12" customFormat="1" ht="13.5" customHeight="1">
      <c r="C264" s="57"/>
      <c r="D264" s="90"/>
      <c r="E264" s="90"/>
      <c r="F264" s="21"/>
      <c r="G264" s="90"/>
      <c r="H264" s="90"/>
    </row>
    <row r="265" spans="3:8" s="12" customFormat="1" ht="13.5" customHeight="1">
      <c r="C265" s="57"/>
      <c r="D265" s="90"/>
      <c r="E265" s="90"/>
      <c r="F265" s="21"/>
      <c r="G265" s="90"/>
      <c r="H265" s="90"/>
    </row>
    <row r="266" spans="2:8" s="12" customFormat="1" ht="13.5" customHeight="1">
      <c r="B266" s="26" t="s">
        <v>162</v>
      </c>
      <c r="C266" s="57"/>
      <c r="D266" s="90"/>
      <c r="E266" s="90"/>
      <c r="F266" s="21"/>
      <c r="G266" s="90"/>
      <c r="H266" s="90"/>
    </row>
    <row r="267" spans="2:8" ht="13.5" customHeight="1">
      <c r="B267" s="27" t="s">
        <v>18</v>
      </c>
      <c r="C267" s="57"/>
      <c r="D267" s="83"/>
      <c r="E267" s="83"/>
      <c r="F267" s="28"/>
      <c r="G267" s="83"/>
      <c r="H267" s="83"/>
    </row>
    <row r="268" spans="1:8" ht="32.25" customHeight="1">
      <c r="A268" s="6" t="s">
        <v>44</v>
      </c>
      <c r="B268" s="29" t="s">
        <v>64</v>
      </c>
      <c r="C268" s="52" t="s">
        <v>102</v>
      </c>
      <c r="D268" s="85" t="s">
        <v>281</v>
      </c>
      <c r="E268" s="85" t="s">
        <v>415</v>
      </c>
      <c r="F268" s="7" t="s">
        <v>422</v>
      </c>
      <c r="G268" s="140" t="s">
        <v>423</v>
      </c>
      <c r="H268" s="141" t="s">
        <v>413</v>
      </c>
    </row>
    <row r="269" spans="1:8" s="12" customFormat="1" ht="12.75" customHeight="1">
      <c r="A269" s="9">
        <v>8115</v>
      </c>
      <c r="B269" s="10" t="s">
        <v>73</v>
      </c>
      <c r="C269" s="53" t="s">
        <v>152</v>
      </c>
      <c r="D269" s="93">
        <v>4000000</v>
      </c>
      <c r="E269" s="93">
        <v>11450400</v>
      </c>
      <c r="F269" s="107">
        <v>0</v>
      </c>
      <c r="G269" s="157">
        <v>0</v>
      </c>
      <c r="H269" s="142" t="e">
        <f>G269/F269*100</f>
        <v>#DIV/0!</v>
      </c>
    </row>
    <row r="270" spans="1:8" s="12" customFormat="1" ht="13.5" customHeight="1">
      <c r="A270" s="9">
        <v>8901</v>
      </c>
      <c r="B270" s="15" t="s">
        <v>169</v>
      </c>
      <c r="C270" s="160" t="s">
        <v>170</v>
      </c>
      <c r="D270" s="161">
        <v>0</v>
      </c>
      <c r="E270" s="161">
        <v>0</v>
      </c>
      <c r="F270" s="162">
        <v>38000</v>
      </c>
      <c r="G270" s="163">
        <v>38000</v>
      </c>
      <c r="H270" s="144">
        <f>G270/F270*100</f>
        <v>100</v>
      </c>
    </row>
    <row r="271" spans="1:8" s="12" customFormat="1" ht="12" customHeight="1">
      <c r="A271" s="9"/>
      <c r="B271" s="18" t="s">
        <v>19</v>
      </c>
      <c r="C271" s="164"/>
      <c r="D271" s="165">
        <f>SUM(D269:D270)</f>
        <v>4000000</v>
      </c>
      <c r="E271" s="165">
        <f>SUM(E269:E270)</f>
        <v>11450400</v>
      </c>
      <c r="F271" s="166">
        <f>SUM(F269:F270)</f>
        <v>38000</v>
      </c>
      <c r="G271" s="167">
        <f>SUM(G269:G270)</f>
        <v>38000</v>
      </c>
      <c r="H271" s="146">
        <f>G271/F271*100</f>
        <v>100</v>
      </c>
    </row>
    <row r="272" spans="1:8" s="12" customFormat="1" ht="12" customHeight="1">
      <c r="A272" s="9"/>
      <c r="B272" s="20"/>
      <c r="C272" s="62"/>
      <c r="D272" s="83"/>
      <c r="E272" s="83"/>
      <c r="F272" s="28"/>
      <c r="G272" s="83"/>
      <c r="H272" s="83"/>
    </row>
    <row r="273" spans="1:8" s="12" customFormat="1" ht="12" customHeight="1">
      <c r="A273" s="9"/>
      <c r="B273" s="20"/>
      <c r="C273" s="62"/>
      <c r="D273" s="83"/>
      <c r="E273" s="83"/>
      <c r="F273" s="28"/>
      <c r="G273" s="83"/>
      <c r="H273" s="83"/>
    </row>
    <row r="274" spans="1:8" s="12" customFormat="1" ht="12" customHeight="1">
      <c r="A274" s="9"/>
      <c r="B274" s="31" t="s">
        <v>48</v>
      </c>
      <c r="C274" s="64"/>
      <c r="D274" s="90"/>
      <c r="E274" s="90"/>
      <c r="F274" s="21"/>
      <c r="G274" s="90"/>
      <c r="H274" s="90"/>
    </row>
    <row r="275" spans="1:8" s="12" customFormat="1" ht="30.75" customHeight="1">
      <c r="A275" s="6" t="s">
        <v>44</v>
      </c>
      <c r="B275" s="29" t="s">
        <v>64</v>
      </c>
      <c r="C275" s="52" t="s">
        <v>102</v>
      </c>
      <c r="D275" s="85" t="s">
        <v>281</v>
      </c>
      <c r="E275" s="85" t="s">
        <v>415</v>
      </c>
      <c r="F275" s="7" t="s">
        <v>422</v>
      </c>
      <c r="G275" s="140" t="s">
        <v>423</v>
      </c>
      <c r="H275" s="141" t="s">
        <v>413</v>
      </c>
    </row>
    <row r="276" spans="1:8" s="12" customFormat="1" ht="13.5" customHeight="1">
      <c r="A276" s="9">
        <v>8115</v>
      </c>
      <c r="B276" s="32" t="s">
        <v>73</v>
      </c>
      <c r="C276" s="65" t="s">
        <v>196</v>
      </c>
      <c r="D276" s="86">
        <v>0</v>
      </c>
      <c r="E276" s="86">
        <v>0</v>
      </c>
      <c r="F276" s="11">
        <v>7240900</v>
      </c>
      <c r="G276" s="154">
        <v>7250437.57</v>
      </c>
      <c r="H276" s="142">
        <f>G276/F276*100</f>
        <v>100.13171801847838</v>
      </c>
    </row>
    <row r="277" spans="1:8" s="12" customFormat="1" ht="12.75" customHeight="1">
      <c r="A277" s="9">
        <v>8124</v>
      </c>
      <c r="B277" s="168" t="s">
        <v>47</v>
      </c>
      <c r="C277" s="109" t="s">
        <v>153</v>
      </c>
      <c r="D277" s="88">
        <v>6700000</v>
      </c>
      <c r="E277" s="88">
        <v>6700000</v>
      </c>
      <c r="F277" s="16">
        <v>6560600</v>
      </c>
      <c r="G277" s="151">
        <v>6560583.17</v>
      </c>
      <c r="H277" s="144">
        <f>G277/F277*100</f>
        <v>99.9997434685852</v>
      </c>
    </row>
    <row r="278" spans="1:8" s="12" customFormat="1" ht="13.5" customHeight="1">
      <c r="A278" s="9"/>
      <c r="B278" s="169" t="s">
        <v>20</v>
      </c>
      <c r="C278" s="56"/>
      <c r="D278" s="89">
        <f>SUM(D276:D277)</f>
        <v>6700000</v>
      </c>
      <c r="E278" s="89">
        <f>SUM(E276:E277)</f>
        <v>6700000</v>
      </c>
      <c r="F278" s="19">
        <f>SUM(F276:F277)</f>
        <v>13801500</v>
      </c>
      <c r="G278" s="153">
        <f>SUM(G276:G277)</f>
        <v>13811020.74</v>
      </c>
      <c r="H278" s="146">
        <f>G278/F278*100</f>
        <v>100.0689833713727</v>
      </c>
    </row>
    <row r="279" spans="1:8" ht="29.25" customHeight="1">
      <c r="A279" s="3"/>
      <c r="B279" s="20"/>
      <c r="C279" s="62"/>
      <c r="D279" s="90"/>
      <c r="E279" s="90"/>
      <c r="F279" s="21"/>
      <c r="G279" s="90"/>
      <c r="H279" s="90"/>
    </row>
    <row r="280" spans="1:8" ht="14.25" customHeight="1">
      <c r="A280" s="3"/>
      <c r="B280" s="20"/>
      <c r="C280" s="63"/>
      <c r="D280" s="96">
        <f>(D75+D271)-(D260+D278)</f>
        <v>0</v>
      </c>
      <c r="E280" s="96">
        <f>(E75+E271)-(E260+E278)</f>
        <v>0</v>
      </c>
      <c r="F280" s="36">
        <f>(F75+F271)-(F260+F278)</f>
        <v>0</v>
      </c>
      <c r="G280" s="96"/>
      <c r="H280" s="96"/>
    </row>
    <row r="281" spans="1:8" ht="14.25" customHeight="1">
      <c r="A281" s="3"/>
      <c r="B281" s="20"/>
      <c r="C281" s="63"/>
      <c r="D281" s="96"/>
      <c r="E281" s="96"/>
      <c r="F281" s="36"/>
      <c r="G281" s="96"/>
      <c r="H281" s="96"/>
    </row>
    <row r="282" spans="1:8" ht="14.25" customHeight="1">
      <c r="A282" s="3"/>
      <c r="B282" s="20"/>
      <c r="C282" s="63"/>
      <c r="D282" s="96"/>
      <c r="E282" s="96"/>
      <c r="F282" s="36"/>
      <c r="G282" s="96"/>
      <c r="H282" s="96"/>
    </row>
    <row r="283" spans="1:8" ht="15" customHeight="1">
      <c r="A283" s="3"/>
      <c r="B283" s="37" t="s">
        <v>226</v>
      </c>
      <c r="C283" s="57"/>
      <c r="D283" s="90"/>
      <c r="E283" s="90"/>
      <c r="F283" s="21"/>
      <c r="G283" s="90"/>
      <c r="H283" s="90"/>
    </row>
    <row r="284" spans="1:8" ht="29.25" customHeight="1">
      <c r="A284" s="3"/>
      <c r="B284" s="38" t="s">
        <v>88</v>
      </c>
      <c r="C284" s="66"/>
      <c r="D284" s="85" t="s">
        <v>281</v>
      </c>
      <c r="E284" s="85" t="s">
        <v>415</v>
      </c>
      <c r="F284" s="7" t="s">
        <v>422</v>
      </c>
      <c r="G284" s="140" t="s">
        <v>423</v>
      </c>
      <c r="H284" s="141" t="s">
        <v>413</v>
      </c>
    </row>
    <row r="285" spans="1:8" ht="12.75" customHeight="1">
      <c r="A285" s="9"/>
      <c r="B285" s="10" t="s">
        <v>55</v>
      </c>
      <c r="C285" s="123" t="s">
        <v>361</v>
      </c>
      <c r="D285" s="119">
        <v>2000</v>
      </c>
      <c r="E285" s="86">
        <v>2000</v>
      </c>
      <c r="F285" s="11">
        <v>1900</v>
      </c>
      <c r="G285" s="154">
        <v>1805</v>
      </c>
      <c r="H285" s="142">
        <f aca="true" t="shared" si="4" ref="H285:H300">G285/F285*100</f>
        <v>95</v>
      </c>
    </row>
    <row r="286" spans="1:8" ht="12.75" customHeight="1">
      <c r="A286" s="9"/>
      <c r="B286" s="13" t="s">
        <v>11</v>
      </c>
      <c r="C286" s="124" t="s">
        <v>362</v>
      </c>
      <c r="D286" s="120">
        <v>135000</v>
      </c>
      <c r="E286" s="87">
        <v>135000</v>
      </c>
      <c r="F286" s="14">
        <v>62700</v>
      </c>
      <c r="G286" s="149">
        <v>62694</v>
      </c>
      <c r="H286" s="144">
        <f t="shared" si="4"/>
        <v>99.99043062200957</v>
      </c>
    </row>
    <row r="287" spans="1:8" ht="12.75" customHeight="1">
      <c r="A287" s="9"/>
      <c r="B287" s="13" t="s">
        <v>83</v>
      </c>
      <c r="C287" s="125" t="s">
        <v>396</v>
      </c>
      <c r="D287" s="120">
        <v>0</v>
      </c>
      <c r="E287" s="87">
        <v>15000</v>
      </c>
      <c r="F287" s="14">
        <v>10000</v>
      </c>
      <c r="G287" s="149">
        <v>10000</v>
      </c>
      <c r="H287" s="144">
        <f t="shared" si="4"/>
        <v>100</v>
      </c>
    </row>
    <row r="288" spans="1:8" ht="12.75" customHeight="1">
      <c r="A288" s="9"/>
      <c r="B288" s="13" t="s">
        <v>400</v>
      </c>
      <c r="C288" s="125"/>
      <c r="D288" s="120"/>
      <c r="E288" s="87">
        <v>267400</v>
      </c>
      <c r="F288" s="14">
        <v>267400</v>
      </c>
      <c r="G288" s="149">
        <v>267396.7</v>
      </c>
      <c r="H288" s="144">
        <f t="shared" si="4"/>
        <v>99.99876589379207</v>
      </c>
    </row>
    <row r="289" spans="1:8" s="12" customFormat="1" ht="12.75" customHeight="1">
      <c r="A289" s="9"/>
      <c r="B289" s="13" t="s">
        <v>52</v>
      </c>
      <c r="C289" s="126" t="s">
        <v>363</v>
      </c>
      <c r="D289" s="120">
        <v>200000</v>
      </c>
      <c r="E289" s="87">
        <v>243300</v>
      </c>
      <c r="F289" s="14">
        <v>299200</v>
      </c>
      <c r="G289" s="149">
        <v>299163</v>
      </c>
      <c r="H289" s="144">
        <f t="shared" si="4"/>
        <v>99.98763368983957</v>
      </c>
    </row>
    <row r="290" spans="1:8" s="12" customFormat="1" ht="12.75" customHeight="1">
      <c r="A290" s="9"/>
      <c r="B290" s="13" t="s">
        <v>174</v>
      </c>
      <c r="C290" s="127" t="s">
        <v>364</v>
      </c>
      <c r="D290" s="120">
        <v>5000</v>
      </c>
      <c r="E290" s="87">
        <v>5000</v>
      </c>
      <c r="F290" s="14">
        <v>3300</v>
      </c>
      <c r="G290" s="149">
        <v>3214.87</v>
      </c>
      <c r="H290" s="144">
        <f t="shared" si="4"/>
        <v>97.42030303030302</v>
      </c>
    </row>
    <row r="291" spans="1:8" s="12" customFormat="1" ht="12.75" customHeight="1">
      <c r="A291" s="9"/>
      <c r="B291" s="13" t="s">
        <v>70</v>
      </c>
      <c r="C291" s="124" t="s">
        <v>365</v>
      </c>
      <c r="D291" s="120">
        <v>250000</v>
      </c>
      <c r="E291" s="87">
        <v>324900</v>
      </c>
      <c r="F291" s="14">
        <v>378600</v>
      </c>
      <c r="G291" s="149">
        <v>378580.45</v>
      </c>
      <c r="H291" s="144">
        <f t="shared" si="4"/>
        <v>99.99483623877443</v>
      </c>
    </row>
    <row r="292" spans="1:8" s="12" customFormat="1" ht="12.75" customHeight="1">
      <c r="A292" s="9"/>
      <c r="B292" s="13" t="s">
        <v>53</v>
      </c>
      <c r="C292" s="124" t="s">
        <v>366</v>
      </c>
      <c r="D292" s="120">
        <v>200</v>
      </c>
      <c r="E292" s="87">
        <v>200</v>
      </c>
      <c r="F292" s="14">
        <v>200</v>
      </c>
      <c r="G292" s="149">
        <v>200</v>
      </c>
      <c r="H292" s="144">
        <f t="shared" si="4"/>
        <v>100</v>
      </c>
    </row>
    <row r="293" spans="1:8" s="12" customFormat="1" ht="12.75" customHeight="1">
      <c r="A293" s="9"/>
      <c r="B293" s="13" t="s">
        <v>54</v>
      </c>
      <c r="C293" s="124" t="s">
        <v>367</v>
      </c>
      <c r="D293" s="120">
        <v>0</v>
      </c>
      <c r="E293" s="87">
        <v>77900</v>
      </c>
      <c r="F293" s="14">
        <v>77900</v>
      </c>
      <c r="G293" s="149">
        <v>77814.6</v>
      </c>
      <c r="H293" s="144">
        <f t="shared" si="4"/>
        <v>99.89037227214378</v>
      </c>
    </row>
    <row r="294" spans="1:8" s="12" customFormat="1" ht="12.75" customHeight="1">
      <c r="A294" s="9"/>
      <c r="B294" s="13" t="s">
        <v>175</v>
      </c>
      <c r="C294" s="125" t="s">
        <v>368</v>
      </c>
      <c r="D294" s="120">
        <v>9000000</v>
      </c>
      <c r="E294" s="87">
        <v>9000000</v>
      </c>
      <c r="F294" s="14">
        <v>9087000</v>
      </c>
      <c r="G294" s="149">
        <v>9086960.27</v>
      </c>
      <c r="H294" s="144">
        <f t="shared" si="4"/>
        <v>99.99956278199626</v>
      </c>
    </row>
    <row r="295" spans="1:8" s="12" customFormat="1" ht="12.75" customHeight="1">
      <c r="A295" s="9"/>
      <c r="B295" s="13" t="s">
        <v>66</v>
      </c>
      <c r="C295" s="124" t="s">
        <v>371</v>
      </c>
      <c r="D295" s="120">
        <v>1650000</v>
      </c>
      <c r="E295" s="87">
        <v>1650000</v>
      </c>
      <c r="F295" s="14">
        <v>1633300</v>
      </c>
      <c r="G295" s="149">
        <v>1633212</v>
      </c>
      <c r="H295" s="144">
        <f t="shared" si="4"/>
        <v>99.99461213494153</v>
      </c>
    </row>
    <row r="296" spans="1:8" s="12" customFormat="1" ht="12.75" customHeight="1">
      <c r="A296" s="9"/>
      <c r="B296" s="23" t="s">
        <v>341</v>
      </c>
      <c r="C296" s="67"/>
      <c r="D296" s="120">
        <v>200000</v>
      </c>
      <c r="E296" s="87">
        <v>230000</v>
      </c>
      <c r="F296" s="14">
        <v>171900</v>
      </c>
      <c r="G296" s="149">
        <v>171801</v>
      </c>
      <c r="H296" s="144">
        <f t="shared" si="4"/>
        <v>99.94240837696336</v>
      </c>
    </row>
    <row r="297" spans="1:8" s="12" customFormat="1" ht="12.75" customHeight="1">
      <c r="A297" s="9"/>
      <c r="B297" s="23" t="s">
        <v>342</v>
      </c>
      <c r="C297" s="67" t="s">
        <v>390</v>
      </c>
      <c r="D297" s="120">
        <v>320000</v>
      </c>
      <c r="E297" s="87">
        <v>320000</v>
      </c>
      <c r="F297" s="14">
        <v>27500</v>
      </c>
      <c r="G297" s="149">
        <v>27427</v>
      </c>
      <c r="H297" s="144">
        <f t="shared" si="4"/>
        <v>99.73454545454545</v>
      </c>
    </row>
    <row r="298" spans="1:8" s="12" customFormat="1" ht="12.75" customHeight="1">
      <c r="A298" s="9"/>
      <c r="B298" s="13" t="s">
        <v>156</v>
      </c>
      <c r="C298" s="124" t="s">
        <v>369</v>
      </c>
      <c r="D298" s="120">
        <v>6300</v>
      </c>
      <c r="E298" s="87">
        <v>6300</v>
      </c>
      <c r="F298" s="14">
        <v>6300</v>
      </c>
      <c r="G298" s="149">
        <v>6223.48</v>
      </c>
      <c r="H298" s="144">
        <f t="shared" si="4"/>
        <v>98.78539682539682</v>
      </c>
    </row>
    <row r="299" spans="1:8" s="12" customFormat="1" ht="12.75" customHeight="1">
      <c r="A299" s="9"/>
      <c r="B299" s="25" t="s">
        <v>100</v>
      </c>
      <c r="C299" s="137" t="s">
        <v>370</v>
      </c>
      <c r="D299" s="121">
        <v>50000</v>
      </c>
      <c r="E299" s="94">
        <v>50000</v>
      </c>
      <c r="F299" s="34">
        <v>8300</v>
      </c>
      <c r="G299" s="152">
        <v>8257.2</v>
      </c>
      <c r="H299" s="145">
        <f t="shared" si="4"/>
        <v>99.4843373493976</v>
      </c>
    </row>
    <row r="300" spans="1:8" ht="12.75" customHeight="1">
      <c r="A300" s="3"/>
      <c r="B300" s="30" t="s">
        <v>90</v>
      </c>
      <c r="C300" s="138"/>
      <c r="D300" s="95">
        <f>SUM(D285:D299)</f>
        <v>11818500</v>
      </c>
      <c r="E300" s="95">
        <f>SUM(E285:E299)</f>
        <v>12327000</v>
      </c>
      <c r="F300" s="35">
        <f>SUM(F285:F299)</f>
        <v>12035500</v>
      </c>
      <c r="G300" s="158">
        <f>SUM(G285:G299)</f>
        <v>12034749.57</v>
      </c>
      <c r="H300" s="146">
        <f t="shared" si="4"/>
        <v>99.99376486228242</v>
      </c>
    </row>
    <row r="301" spans="1:8" ht="12.75" customHeight="1">
      <c r="A301" s="3"/>
      <c r="B301" s="20"/>
      <c r="C301" s="77"/>
      <c r="D301" s="90"/>
      <c r="E301" s="90"/>
      <c r="F301" s="21"/>
      <c r="G301" s="170"/>
      <c r="H301" s="116"/>
    </row>
    <row r="302" spans="1:8" ht="12.75" customHeight="1">
      <c r="A302" s="3"/>
      <c r="B302" s="20"/>
      <c r="C302" s="77"/>
      <c r="D302" s="90"/>
      <c r="E302" s="90"/>
      <c r="F302" s="21"/>
      <c r="G302" s="90"/>
      <c r="H302" s="90"/>
    </row>
    <row r="303" spans="1:10" ht="33" customHeight="1">
      <c r="A303" s="3"/>
      <c r="B303" s="8" t="s">
        <v>89</v>
      </c>
      <c r="C303" s="57"/>
      <c r="D303" s="85" t="s">
        <v>281</v>
      </c>
      <c r="E303" s="85" t="s">
        <v>415</v>
      </c>
      <c r="F303" s="7" t="s">
        <v>422</v>
      </c>
      <c r="G303" s="140" t="s">
        <v>423</v>
      </c>
      <c r="H303" s="141" t="s">
        <v>413</v>
      </c>
      <c r="I303" s="140"/>
      <c r="J303" s="141"/>
    </row>
    <row r="304" spans="1:10" s="12" customFormat="1" ht="12.75" customHeight="1">
      <c r="A304" s="9"/>
      <c r="B304" s="32" t="s">
        <v>11</v>
      </c>
      <c r="C304" s="128" t="s">
        <v>372</v>
      </c>
      <c r="D304" s="119">
        <v>80000</v>
      </c>
      <c r="E304" s="86">
        <v>80000</v>
      </c>
      <c r="F304" s="11">
        <v>59900</v>
      </c>
      <c r="G304" s="154">
        <v>59886.6</v>
      </c>
      <c r="H304" s="142">
        <f aca="true" t="shared" si="5" ref="H304:H336">G304/F304*100</f>
        <v>99.97762938230383</v>
      </c>
      <c r="I304" s="140"/>
      <c r="J304" s="141"/>
    </row>
    <row r="305" spans="1:8" s="17" customFormat="1" ht="12.75" customHeight="1">
      <c r="A305" s="39"/>
      <c r="B305" s="13" t="s">
        <v>15</v>
      </c>
      <c r="C305" s="67"/>
      <c r="D305" s="120"/>
      <c r="E305" s="87"/>
      <c r="F305" s="14"/>
      <c r="G305" s="149"/>
      <c r="H305" s="144"/>
    </row>
    <row r="306" spans="1:8" s="17" customFormat="1" ht="12.75" customHeight="1">
      <c r="A306" s="39"/>
      <c r="B306" s="13" t="s">
        <v>350</v>
      </c>
      <c r="C306" s="129" t="s">
        <v>373</v>
      </c>
      <c r="D306" s="122"/>
      <c r="E306" s="97"/>
      <c r="F306" s="40"/>
      <c r="G306" s="149"/>
      <c r="H306" s="144" t="e">
        <f t="shared" si="5"/>
        <v>#DIV/0!</v>
      </c>
    </row>
    <row r="307" spans="1:8" s="17" customFormat="1" ht="12.75" customHeight="1">
      <c r="A307" s="39"/>
      <c r="B307" s="13" t="s">
        <v>349</v>
      </c>
      <c r="C307" s="117"/>
      <c r="D307" s="122"/>
      <c r="E307" s="97">
        <v>2000</v>
      </c>
      <c r="F307" s="40">
        <v>2000</v>
      </c>
      <c r="G307" s="149"/>
      <c r="H307" s="144">
        <f t="shared" si="5"/>
        <v>0</v>
      </c>
    </row>
    <row r="308" spans="1:8" s="17" customFormat="1" ht="12.75" customHeight="1">
      <c r="A308" s="39"/>
      <c r="B308" s="13" t="s">
        <v>351</v>
      </c>
      <c r="C308" s="129" t="s">
        <v>374</v>
      </c>
      <c r="D308" s="122"/>
      <c r="E308" s="97"/>
      <c r="F308" s="40"/>
      <c r="G308" s="149"/>
      <c r="H308" s="144" t="e">
        <f t="shared" si="5"/>
        <v>#DIV/0!</v>
      </c>
    </row>
    <row r="309" spans="1:8" s="17" customFormat="1" ht="12.75" customHeight="1">
      <c r="A309" s="39"/>
      <c r="B309" s="13" t="s">
        <v>352</v>
      </c>
      <c r="C309" s="117"/>
      <c r="D309" s="122"/>
      <c r="E309" s="97">
        <v>5000</v>
      </c>
      <c r="F309" s="40">
        <v>5000</v>
      </c>
      <c r="G309" s="149"/>
      <c r="H309" s="144">
        <f t="shared" si="5"/>
        <v>0</v>
      </c>
    </row>
    <row r="310" spans="1:8" s="17" customFormat="1" ht="12.75" customHeight="1">
      <c r="A310" s="39"/>
      <c r="B310" s="13" t="s">
        <v>353</v>
      </c>
      <c r="C310" s="129" t="s">
        <v>375</v>
      </c>
      <c r="D310" s="122"/>
      <c r="E310" s="97"/>
      <c r="F310" s="40"/>
      <c r="G310" s="149"/>
      <c r="H310" s="144" t="e">
        <f t="shared" si="5"/>
        <v>#DIV/0!</v>
      </c>
    </row>
    <row r="311" spans="1:8" s="17" customFormat="1" ht="12.75" customHeight="1">
      <c r="A311" s="39"/>
      <c r="B311" s="13" t="s">
        <v>354</v>
      </c>
      <c r="C311" s="117"/>
      <c r="D311" s="122"/>
      <c r="E311" s="97">
        <v>2000</v>
      </c>
      <c r="F311" s="40">
        <v>2000</v>
      </c>
      <c r="G311" s="149"/>
      <c r="H311" s="144">
        <f t="shared" si="5"/>
        <v>0</v>
      </c>
    </row>
    <row r="312" spans="1:8" s="17" customFormat="1" ht="12.75" customHeight="1">
      <c r="A312" s="39"/>
      <c r="B312" s="13" t="s">
        <v>355</v>
      </c>
      <c r="C312" s="117"/>
      <c r="D312" s="122"/>
      <c r="E312" s="97">
        <v>1000</v>
      </c>
      <c r="F312" s="40">
        <v>1000</v>
      </c>
      <c r="G312" s="149"/>
      <c r="H312" s="144">
        <f t="shared" si="5"/>
        <v>0</v>
      </c>
    </row>
    <row r="313" spans="1:9" s="17" customFormat="1" ht="12.75" customHeight="1">
      <c r="A313" s="39"/>
      <c r="B313" s="13" t="s">
        <v>220</v>
      </c>
      <c r="C313" s="127" t="s">
        <v>376</v>
      </c>
      <c r="D313" s="120">
        <v>20000</v>
      </c>
      <c r="E313" s="87">
        <v>130000</v>
      </c>
      <c r="F313" s="14">
        <v>101500</v>
      </c>
      <c r="G313" s="149">
        <v>101415.3</v>
      </c>
      <c r="H313" s="144">
        <f t="shared" si="5"/>
        <v>99.91655172413793</v>
      </c>
      <c r="I313" s="12"/>
    </row>
    <row r="314" spans="1:8" s="17" customFormat="1" ht="12.75" customHeight="1">
      <c r="A314" s="39"/>
      <c r="B314" s="13" t="s">
        <v>221</v>
      </c>
      <c r="C314" s="127" t="s">
        <v>377</v>
      </c>
      <c r="D314" s="120">
        <v>900000</v>
      </c>
      <c r="E314" s="87">
        <v>865000</v>
      </c>
      <c r="F314" s="14">
        <v>940800</v>
      </c>
      <c r="G314" s="149">
        <v>940706.25</v>
      </c>
      <c r="H314" s="144">
        <f t="shared" si="5"/>
        <v>99.99003507653062</v>
      </c>
    </row>
    <row r="315" spans="1:8" s="17" customFormat="1" ht="12.75" customHeight="1">
      <c r="A315" s="39"/>
      <c r="B315" s="13" t="s">
        <v>222</v>
      </c>
      <c r="C315" s="127" t="s">
        <v>378</v>
      </c>
      <c r="D315" s="120">
        <v>1500000</v>
      </c>
      <c r="E315" s="87">
        <v>1370000</v>
      </c>
      <c r="F315" s="14">
        <v>464500</v>
      </c>
      <c r="G315" s="149">
        <v>464448.2</v>
      </c>
      <c r="H315" s="144">
        <f t="shared" si="5"/>
        <v>99.98884822389667</v>
      </c>
    </row>
    <row r="316" spans="1:8" s="12" customFormat="1" ht="12.75" customHeight="1">
      <c r="A316" s="39"/>
      <c r="B316" s="13" t="s">
        <v>291</v>
      </c>
      <c r="C316" s="67"/>
      <c r="D316" s="120"/>
      <c r="E316" s="87">
        <v>35000</v>
      </c>
      <c r="F316" s="14">
        <v>21000</v>
      </c>
      <c r="G316" s="149">
        <v>21000</v>
      </c>
      <c r="H316" s="144">
        <f t="shared" si="5"/>
        <v>100</v>
      </c>
    </row>
    <row r="317" spans="1:8" s="12" customFormat="1" ht="12.75" customHeight="1">
      <c r="A317" s="9"/>
      <c r="B317" s="13" t="s">
        <v>51</v>
      </c>
      <c r="C317" s="67"/>
      <c r="D317" s="120"/>
      <c r="E317" s="87"/>
      <c r="F317" s="14"/>
      <c r="G317" s="149"/>
      <c r="H317" s="144"/>
    </row>
    <row r="318" spans="1:8" s="12" customFormat="1" ht="12.75" customHeight="1">
      <c r="A318" s="9"/>
      <c r="B318" s="13" t="s">
        <v>219</v>
      </c>
      <c r="C318" s="130" t="s">
        <v>379</v>
      </c>
      <c r="D318" s="122"/>
      <c r="E318" s="97"/>
      <c r="F318" s="40"/>
      <c r="G318" s="149"/>
      <c r="H318" s="144" t="e">
        <f t="shared" si="5"/>
        <v>#DIV/0!</v>
      </c>
    </row>
    <row r="319" spans="1:8" s="12" customFormat="1" ht="12.75" customHeight="1">
      <c r="A319" s="9"/>
      <c r="B319" s="13" t="s">
        <v>223</v>
      </c>
      <c r="C319" s="130" t="s">
        <v>380</v>
      </c>
      <c r="D319" s="122"/>
      <c r="E319" s="97"/>
      <c r="F319" s="40"/>
      <c r="G319" s="149"/>
      <c r="H319" s="144" t="e">
        <f t="shared" si="5"/>
        <v>#DIV/0!</v>
      </c>
    </row>
    <row r="320" spans="1:8" s="12" customFormat="1" ht="12.75" customHeight="1">
      <c r="A320" s="9"/>
      <c r="B320" s="13" t="s">
        <v>221</v>
      </c>
      <c r="C320" s="126" t="s">
        <v>381</v>
      </c>
      <c r="D320" s="120">
        <v>200000</v>
      </c>
      <c r="E320" s="87">
        <v>250000</v>
      </c>
      <c r="F320" s="14">
        <v>213500</v>
      </c>
      <c r="G320" s="149">
        <v>213448.86</v>
      </c>
      <c r="H320" s="144">
        <f t="shared" si="5"/>
        <v>99.97604683840748</v>
      </c>
    </row>
    <row r="321" spans="1:8" s="12" customFormat="1" ht="12.75" customHeight="1">
      <c r="A321" s="9"/>
      <c r="B321" s="13" t="s">
        <v>101</v>
      </c>
      <c r="C321" s="131">
        <v>5180016</v>
      </c>
      <c r="D321" s="120">
        <v>10000</v>
      </c>
      <c r="E321" s="136">
        <v>20000</v>
      </c>
      <c r="F321" s="139">
        <v>7400</v>
      </c>
      <c r="G321" s="150">
        <v>7333</v>
      </c>
      <c r="H321" s="144">
        <f t="shared" si="5"/>
        <v>99.0945945945946</v>
      </c>
    </row>
    <row r="322" spans="1:8" s="12" customFormat="1" ht="12.75" customHeight="1">
      <c r="A322" s="9"/>
      <c r="B322" s="13" t="s">
        <v>50</v>
      </c>
      <c r="C322" s="67"/>
      <c r="D322" s="120"/>
      <c r="E322" s="87"/>
      <c r="F322" s="14"/>
      <c r="G322" s="149"/>
      <c r="H322" s="144"/>
    </row>
    <row r="323" spans="1:8" s="12" customFormat="1" ht="12.75" customHeight="1">
      <c r="A323" s="9"/>
      <c r="B323" s="13" t="s">
        <v>165</v>
      </c>
      <c r="C323" s="126" t="s">
        <v>382</v>
      </c>
      <c r="D323" s="120">
        <v>500000</v>
      </c>
      <c r="E323" s="87">
        <v>180000</v>
      </c>
      <c r="F323" s="14">
        <v>174000</v>
      </c>
      <c r="G323" s="149">
        <v>173945.97</v>
      </c>
      <c r="H323" s="144">
        <f t="shared" si="5"/>
        <v>99.96894827586206</v>
      </c>
    </row>
    <row r="324" spans="1:8" s="12" customFormat="1" ht="12.75" customHeight="1">
      <c r="A324" s="9"/>
      <c r="B324" s="13" t="s">
        <v>101</v>
      </c>
      <c r="C324" s="67"/>
      <c r="D324" s="120">
        <v>20000</v>
      </c>
      <c r="E324" s="87">
        <v>20000</v>
      </c>
      <c r="F324" s="14">
        <v>16400</v>
      </c>
      <c r="G324" s="149">
        <v>16400</v>
      </c>
      <c r="H324" s="144">
        <f t="shared" si="5"/>
        <v>100</v>
      </c>
    </row>
    <row r="325" spans="1:8" s="12" customFormat="1" ht="12.75" customHeight="1">
      <c r="A325" s="9"/>
      <c r="B325" s="13" t="s">
        <v>285</v>
      </c>
      <c r="C325" s="67"/>
      <c r="D325" s="120"/>
      <c r="E325" s="87"/>
      <c r="F325" s="14"/>
      <c r="G325" s="149"/>
      <c r="H325" s="144"/>
    </row>
    <row r="326" spans="1:8" s="12" customFormat="1" ht="12.75" customHeight="1">
      <c r="A326" s="9"/>
      <c r="B326" s="13" t="s">
        <v>221</v>
      </c>
      <c r="C326" s="67" t="s">
        <v>389</v>
      </c>
      <c r="D326" s="120"/>
      <c r="E326" s="87">
        <v>1701500</v>
      </c>
      <c r="F326" s="14">
        <v>1501400</v>
      </c>
      <c r="G326" s="149">
        <v>1501390.94</v>
      </c>
      <c r="H326" s="144">
        <f t="shared" si="5"/>
        <v>99.99939656320767</v>
      </c>
    </row>
    <row r="327" spans="1:8" s="12" customFormat="1" ht="12.75" customHeight="1">
      <c r="A327" s="9"/>
      <c r="B327" s="13" t="s">
        <v>292</v>
      </c>
      <c r="C327" s="67"/>
      <c r="D327" s="120"/>
      <c r="E327" s="87">
        <v>90000</v>
      </c>
      <c r="F327" s="14">
        <v>97400</v>
      </c>
      <c r="G327" s="149">
        <v>97400</v>
      </c>
      <c r="H327" s="144">
        <f t="shared" si="5"/>
        <v>100</v>
      </c>
    </row>
    <row r="328" spans="1:8" s="12" customFormat="1" ht="12.75" customHeight="1">
      <c r="A328" s="9"/>
      <c r="B328" s="13" t="s">
        <v>293</v>
      </c>
      <c r="C328" s="67"/>
      <c r="D328" s="120"/>
      <c r="E328" s="87">
        <v>53000</v>
      </c>
      <c r="F328" s="14">
        <v>42700</v>
      </c>
      <c r="G328" s="149">
        <v>42630.97</v>
      </c>
      <c r="H328" s="144">
        <f t="shared" si="5"/>
        <v>99.83833723653396</v>
      </c>
    </row>
    <row r="329" spans="1:8" s="12" customFormat="1" ht="12.75" customHeight="1">
      <c r="A329" s="9"/>
      <c r="B329" s="13" t="s">
        <v>192</v>
      </c>
      <c r="C329" s="126" t="s">
        <v>383</v>
      </c>
      <c r="D329" s="120">
        <v>50000</v>
      </c>
      <c r="E329" s="87">
        <v>50000</v>
      </c>
      <c r="F329" s="14">
        <v>0</v>
      </c>
      <c r="G329" s="149">
        <v>0</v>
      </c>
      <c r="H329" s="144" t="e">
        <f t="shared" si="5"/>
        <v>#DIV/0!</v>
      </c>
    </row>
    <row r="330" spans="1:8" s="12" customFormat="1" ht="12.75" customHeight="1">
      <c r="A330" s="9"/>
      <c r="B330" s="13" t="s">
        <v>176</v>
      </c>
      <c r="C330" s="126" t="s">
        <v>384</v>
      </c>
      <c r="D330" s="120">
        <v>7000</v>
      </c>
      <c r="E330" s="87">
        <v>7000</v>
      </c>
      <c r="F330" s="14">
        <v>4500</v>
      </c>
      <c r="G330" s="149">
        <v>4500</v>
      </c>
      <c r="H330" s="144">
        <f t="shared" si="5"/>
        <v>100</v>
      </c>
    </row>
    <row r="331" spans="1:8" s="12" customFormat="1" ht="12.75" customHeight="1">
      <c r="A331" s="9"/>
      <c r="B331" s="13" t="s">
        <v>329</v>
      </c>
      <c r="C331" s="67"/>
      <c r="D331" s="120">
        <v>0</v>
      </c>
      <c r="E331" s="87">
        <v>70000</v>
      </c>
      <c r="F331" s="14">
        <v>70000</v>
      </c>
      <c r="G331" s="149">
        <v>69970.67</v>
      </c>
      <c r="H331" s="144">
        <f t="shared" si="5"/>
        <v>99.95809999999999</v>
      </c>
    </row>
    <row r="332" spans="1:8" s="12" customFormat="1" ht="12.75" customHeight="1">
      <c r="A332" s="9"/>
      <c r="B332" s="13" t="s">
        <v>171</v>
      </c>
      <c r="C332" s="126" t="s">
        <v>385</v>
      </c>
      <c r="D332" s="120">
        <v>10000</v>
      </c>
      <c r="E332" s="87">
        <v>12000</v>
      </c>
      <c r="F332" s="14">
        <v>12000</v>
      </c>
      <c r="G332" s="149">
        <v>11499.62</v>
      </c>
      <c r="H332" s="144">
        <f t="shared" si="5"/>
        <v>95.83016666666667</v>
      </c>
    </row>
    <row r="333" spans="1:8" s="12" customFormat="1" ht="12.75" customHeight="1">
      <c r="A333" s="9"/>
      <c r="B333" s="13" t="s">
        <v>83</v>
      </c>
      <c r="C333" s="126" t="s">
        <v>386</v>
      </c>
      <c r="D333" s="120"/>
      <c r="E333" s="87">
        <v>120000</v>
      </c>
      <c r="F333" s="14">
        <v>98200</v>
      </c>
      <c r="G333" s="149">
        <v>98150</v>
      </c>
      <c r="H333" s="144">
        <f t="shared" si="5"/>
        <v>99.949083503055</v>
      </c>
    </row>
    <row r="334" spans="1:9" s="12" customFormat="1" ht="12.75" customHeight="1">
      <c r="A334" s="9"/>
      <c r="B334" s="13" t="s">
        <v>172</v>
      </c>
      <c r="C334" s="126" t="s">
        <v>387</v>
      </c>
      <c r="D334" s="120">
        <v>10000</v>
      </c>
      <c r="E334" s="87">
        <v>10000</v>
      </c>
      <c r="F334" s="14">
        <v>10000</v>
      </c>
      <c r="G334" s="149">
        <v>9994.6</v>
      </c>
      <c r="H334" s="144">
        <f t="shared" si="5"/>
        <v>99.946</v>
      </c>
      <c r="I334" s="83"/>
    </row>
    <row r="335" spans="1:8" s="12" customFormat="1" ht="12.75" customHeight="1">
      <c r="A335" s="9"/>
      <c r="B335" s="25" t="s">
        <v>173</v>
      </c>
      <c r="C335" s="132" t="s">
        <v>388</v>
      </c>
      <c r="D335" s="121">
        <v>35000</v>
      </c>
      <c r="E335" s="94">
        <v>35000</v>
      </c>
      <c r="F335" s="34">
        <v>12800</v>
      </c>
      <c r="G335" s="152">
        <v>12710.22</v>
      </c>
      <c r="H335" s="145">
        <f t="shared" si="5"/>
        <v>99.29859375</v>
      </c>
    </row>
    <row r="336" spans="1:8" ht="12.75" customHeight="1">
      <c r="A336" s="3"/>
      <c r="B336" s="30" t="s">
        <v>91</v>
      </c>
      <c r="C336" s="68"/>
      <c r="D336" s="95">
        <f>SUM(D304:D335)</f>
        <v>3342000</v>
      </c>
      <c r="E336" s="95">
        <f>SUM(E304:E335)</f>
        <v>5108500</v>
      </c>
      <c r="F336" s="35">
        <f>SUM(F304:F335)</f>
        <v>3858000</v>
      </c>
      <c r="G336" s="158">
        <f>SUM(G304:G335)</f>
        <v>3846831.2000000007</v>
      </c>
      <c r="H336" s="146">
        <f t="shared" si="5"/>
        <v>99.71050285121827</v>
      </c>
    </row>
    <row r="337" spans="1:8" ht="12.75" customHeight="1">
      <c r="A337" s="3"/>
      <c r="B337" s="41"/>
      <c r="C337" s="69"/>
      <c r="D337" s="98"/>
      <c r="E337" s="98"/>
      <c r="F337" s="42"/>
      <c r="G337" s="98"/>
      <c r="H337" s="173"/>
    </row>
    <row r="338" spans="1:8" ht="15.75" customHeight="1">
      <c r="A338" s="3"/>
      <c r="B338" s="43" t="s">
        <v>92</v>
      </c>
      <c r="C338" s="70"/>
      <c r="D338" s="99">
        <f>SUM(D300-D336)</f>
        <v>8476500</v>
      </c>
      <c r="E338" s="99">
        <f>SUM(E300-E336)</f>
        <v>7218500</v>
      </c>
      <c r="F338" s="44">
        <f>SUM(F300-F336)</f>
        <v>8177500</v>
      </c>
      <c r="G338" s="159">
        <f>SUM(G300-G336)</f>
        <v>8187918.369999999</v>
      </c>
      <c r="H338" s="172"/>
    </row>
    <row r="339" spans="1:8" ht="15.75">
      <c r="A339" s="3"/>
      <c r="B339" s="108"/>
      <c r="C339" s="71"/>
      <c r="D339" s="101"/>
      <c r="E339" s="101"/>
      <c r="F339" s="49"/>
      <c r="G339" s="101"/>
      <c r="H339" s="101"/>
    </row>
    <row r="340" spans="1:8" ht="15.75">
      <c r="A340" s="3"/>
      <c r="B340" s="108"/>
      <c r="C340" s="71"/>
      <c r="D340" s="101"/>
      <c r="E340" s="101"/>
      <c r="F340" s="49"/>
      <c r="G340" s="101"/>
      <c r="H340" s="101"/>
    </row>
    <row r="341" spans="1:8" ht="15.75">
      <c r="A341" s="3"/>
      <c r="B341" s="108"/>
      <c r="C341" s="71"/>
      <c r="D341" s="101"/>
      <c r="E341" s="101"/>
      <c r="F341" s="49"/>
      <c r="G341" s="101"/>
      <c r="H341" s="101"/>
    </row>
    <row r="342" spans="1:8" ht="15.75">
      <c r="A342" s="3"/>
      <c r="B342" s="108"/>
      <c r="C342" s="71"/>
      <c r="D342" s="101"/>
      <c r="E342" s="101"/>
      <c r="F342" s="49"/>
      <c r="G342" s="101"/>
      <c r="H342" s="101"/>
    </row>
    <row r="343" spans="1:8" ht="15.75">
      <c r="A343" s="3"/>
      <c r="B343" s="108"/>
      <c r="C343" s="71"/>
      <c r="D343" s="101"/>
      <c r="E343" s="101"/>
      <c r="F343" s="49"/>
      <c r="G343" s="101"/>
      <c r="H343" s="101"/>
    </row>
    <row r="344" spans="1:8" ht="15.75">
      <c r="A344" s="3"/>
      <c r="B344" s="108"/>
      <c r="C344" s="71"/>
      <c r="D344" s="101"/>
      <c r="E344" s="101"/>
      <c r="F344" s="49"/>
      <c r="G344" s="101"/>
      <c r="H344" s="101"/>
    </row>
    <row r="345" spans="1:8" ht="15.75">
      <c r="A345" s="3"/>
      <c r="B345" s="108"/>
      <c r="C345" s="71"/>
      <c r="D345" s="101"/>
      <c r="E345" s="101"/>
      <c r="F345" s="49"/>
      <c r="G345" s="101"/>
      <c r="H345" s="101"/>
    </row>
    <row r="346" spans="1:8" ht="15.75">
      <c r="A346" s="3"/>
      <c r="B346" s="108"/>
      <c r="C346" s="71"/>
      <c r="D346" s="101"/>
      <c r="E346" s="101"/>
      <c r="F346" s="49"/>
      <c r="G346" s="101"/>
      <c r="H346" s="101"/>
    </row>
    <row r="347" spans="1:8" ht="15.75">
      <c r="A347" s="3"/>
      <c r="B347" s="108"/>
      <c r="C347" s="71"/>
      <c r="D347" s="101"/>
      <c r="E347" s="101"/>
      <c r="F347" s="49"/>
      <c r="G347" s="101"/>
      <c r="H347" s="101"/>
    </row>
    <row r="348" spans="1:8" ht="33" customHeight="1">
      <c r="A348" s="3"/>
      <c r="B348" s="8" t="s">
        <v>228</v>
      </c>
      <c r="C348" s="57"/>
      <c r="D348" s="85" t="s">
        <v>281</v>
      </c>
      <c r="E348" s="85" t="s">
        <v>415</v>
      </c>
      <c r="F348" s="7" t="s">
        <v>422</v>
      </c>
      <c r="G348" s="85"/>
      <c r="H348" s="85"/>
    </row>
    <row r="349" spans="1:8" s="12" customFormat="1" ht="12" customHeight="1">
      <c r="A349" s="9">
        <v>2219</v>
      </c>
      <c r="B349" s="10" t="s">
        <v>257</v>
      </c>
      <c r="C349" s="59" t="s">
        <v>127</v>
      </c>
      <c r="D349" s="86">
        <v>750000</v>
      </c>
      <c r="E349" s="86">
        <v>750000</v>
      </c>
      <c r="F349" s="11">
        <v>750000</v>
      </c>
      <c r="G349" s="171"/>
      <c r="H349" s="90"/>
    </row>
    <row r="350" spans="1:8" s="12" customFormat="1" ht="12" customHeight="1">
      <c r="A350" s="9">
        <v>2219</v>
      </c>
      <c r="B350" s="13" t="s">
        <v>258</v>
      </c>
      <c r="C350" s="72" t="s">
        <v>127</v>
      </c>
      <c r="D350" s="87">
        <v>5500000</v>
      </c>
      <c r="E350" s="87">
        <v>5500000</v>
      </c>
      <c r="F350" s="14">
        <v>5500000</v>
      </c>
      <c r="G350" s="171"/>
      <c r="H350" s="90"/>
    </row>
    <row r="351" spans="1:8" s="12" customFormat="1" ht="12" customHeight="1">
      <c r="A351" s="9">
        <v>3111</v>
      </c>
      <c r="B351" s="13" t="s">
        <v>259</v>
      </c>
      <c r="C351" s="72" t="s">
        <v>131</v>
      </c>
      <c r="D351" s="87">
        <v>5100000</v>
      </c>
      <c r="E351" s="87">
        <v>5100000</v>
      </c>
      <c r="F351" s="14">
        <v>5100000</v>
      </c>
      <c r="G351" s="171"/>
      <c r="H351" s="90"/>
    </row>
    <row r="352" spans="1:8" s="12" customFormat="1" ht="12" customHeight="1">
      <c r="A352" s="9">
        <v>3412</v>
      </c>
      <c r="B352" s="15" t="s">
        <v>260</v>
      </c>
      <c r="C352" s="72" t="s">
        <v>139</v>
      </c>
      <c r="D352" s="87">
        <v>17000000</v>
      </c>
      <c r="E352" s="87">
        <v>17000000</v>
      </c>
      <c r="F352" s="14">
        <v>17000000</v>
      </c>
      <c r="G352" s="171"/>
      <c r="H352" s="90"/>
    </row>
    <row r="353" spans="1:8" ht="12" customHeight="1">
      <c r="A353" s="9">
        <v>3412</v>
      </c>
      <c r="B353" s="15" t="s">
        <v>277</v>
      </c>
      <c r="C353" s="72" t="s">
        <v>139</v>
      </c>
      <c r="D353" s="87">
        <v>520000</v>
      </c>
      <c r="E353" s="87">
        <v>520000</v>
      </c>
      <c r="F353" s="14">
        <v>520000</v>
      </c>
      <c r="G353" s="171"/>
      <c r="H353" s="90"/>
    </row>
    <row r="354" spans="1:8" ht="12" customHeight="1">
      <c r="A354" s="9">
        <v>3612</v>
      </c>
      <c r="B354" s="15" t="s">
        <v>241</v>
      </c>
      <c r="C354" s="72" t="s">
        <v>15</v>
      </c>
      <c r="D354" s="87">
        <v>2700000</v>
      </c>
      <c r="E354" s="87">
        <v>2700000</v>
      </c>
      <c r="F354" s="14">
        <v>2700000</v>
      </c>
      <c r="G354" s="171"/>
      <c r="H354" s="90"/>
    </row>
    <row r="355" spans="1:8" ht="13.5" customHeight="1">
      <c r="A355" s="9">
        <v>3631</v>
      </c>
      <c r="B355" s="13" t="s">
        <v>261</v>
      </c>
      <c r="C355" s="72" t="s">
        <v>189</v>
      </c>
      <c r="D355" s="87">
        <v>700000</v>
      </c>
      <c r="E355" s="87">
        <v>0</v>
      </c>
      <c r="F355" s="14">
        <v>0</v>
      </c>
      <c r="G355" s="171"/>
      <c r="H355" s="90"/>
    </row>
    <row r="356" spans="1:8" ht="12" customHeight="1">
      <c r="A356" s="9">
        <v>6171</v>
      </c>
      <c r="B356" s="15" t="s">
        <v>284</v>
      </c>
      <c r="C356" s="72" t="s">
        <v>148</v>
      </c>
      <c r="D356" s="87">
        <v>1040000</v>
      </c>
      <c r="E356" s="87">
        <v>0</v>
      </c>
      <c r="F356" s="14">
        <v>0</v>
      </c>
      <c r="G356" s="171"/>
      <c r="H356" s="90"/>
    </row>
    <row r="357" spans="1:8" ht="17.25" customHeight="1">
      <c r="A357" s="3"/>
      <c r="B357" s="45" t="s">
        <v>227</v>
      </c>
      <c r="C357" s="73"/>
      <c r="D357" s="99">
        <f>SUM(D349:D356)</f>
        <v>33310000</v>
      </c>
      <c r="E357" s="99">
        <f>SUM(E349:E356)</f>
        <v>31570000</v>
      </c>
      <c r="F357" s="44">
        <f>SUM(F349:F356)</f>
        <v>31570000</v>
      </c>
      <c r="G357" s="172"/>
      <c r="H357" s="101"/>
    </row>
    <row r="358" spans="1:8" ht="12" customHeight="1">
      <c r="A358" s="3"/>
      <c r="B358" s="3"/>
      <c r="G358" s="102"/>
      <c r="H358" s="102"/>
    </row>
    <row r="359" spans="1:8" ht="12" customHeight="1">
      <c r="A359" s="3"/>
      <c r="B359" s="3"/>
      <c r="G359" s="102"/>
      <c r="H359" s="102"/>
    </row>
    <row r="360" spans="1:8" ht="12" customHeight="1">
      <c r="A360" s="3"/>
      <c r="B360" s="3"/>
      <c r="G360" s="102"/>
      <c r="H360" s="102"/>
    </row>
    <row r="361" spans="1:8" s="12" customFormat="1" ht="37.5" customHeight="1">
      <c r="A361" s="3"/>
      <c r="B361" s="8" t="s">
        <v>229</v>
      </c>
      <c r="C361" s="75"/>
      <c r="D361" s="85" t="s">
        <v>281</v>
      </c>
      <c r="E361" s="85" t="s">
        <v>415</v>
      </c>
      <c r="F361" s="7" t="s">
        <v>422</v>
      </c>
      <c r="G361" s="91"/>
      <c r="H361" s="91"/>
    </row>
    <row r="362" spans="1:8" s="12" customFormat="1" ht="12" customHeight="1">
      <c r="A362" s="9"/>
      <c r="B362" s="32" t="s">
        <v>197</v>
      </c>
      <c r="C362" s="53" t="s">
        <v>198</v>
      </c>
      <c r="D362" s="86">
        <v>375000</v>
      </c>
      <c r="E362" s="86">
        <v>0</v>
      </c>
      <c r="F362" s="11">
        <v>0</v>
      </c>
      <c r="G362" s="171"/>
      <c r="H362" s="90"/>
    </row>
    <row r="363" spans="1:8" s="12" customFormat="1" ht="12" customHeight="1">
      <c r="A363" s="9"/>
      <c r="B363" s="33"/>
      <c r="C363" s="54" t="s">
        <v>199</v>
      </c>
      <c r="D363" s="87">
        <v>177610</v>
      </c>
      <c r="E363" s="87">
        <v>0</v>
      </c>
      <c r="F363" s="14">
        <v>0</v>
      </c>
      <c r="G363" s="171"/>
      <c r="H363" s="90"/>
    </row>
    <row r="364" spans="1:8" s="12" customFormat="1" ht="12" customHeight="1">
      <c r="A364" s="9"/>
      <c r="B364" s="33" t="s">
        <v>270</v>
      </c>
      <c r="C364" s="54" t="s">
        <v>269</v>
      </c>
      <c r="D364" s="87">
        <v>400000</v>
      </c>
      <c r="E364" s="87">
        <v>400000</v>
      </c>
      <c r="F364" s="14">
        <v>400000</v>
      </c>
      <c r="G364" s="171"/>
      <c r="H364" s="90"/>
    </row>
    <row r="365" spans="1:8" s="12" customFormat="1" ht="12" customHeight="1">
      <c r="A365" s="9"/>
      <c r="B365" s="33" t="s">
        <v>271</v>
      </c>
      <c r="C365" s="54" t="s">
        <v>262</v>
      </c>
      <c r="D365" s="87">
        <v>600000</v>
      </c>
      <c r="E365" s="87">
        <v>600000</v>
      </c>
      <c r="F365" s="14">
        <v>600000</v>
      </c>
      <c r="G365" s="171"/>
      <c r="H365" s="90"/>
    </row>
    <row r="366" spans="1:8" s="12" customFormat="1" ht="12" customHeight="1">
      <c r="A366" s="9"/>
      <c r="B366" s="33" t="s">
        <v>279</v>
      </c>
      <c r="C366" s="54"/>
      <c r="D366" s="87">
        <v>120000</v>
      </c>
      <c r="E366" s="87">
        <v>0</v>
      </c>
      <c r="F366" s="14">
        <v>0</v>
      </c>
      <c r="G366" s="171"/>
      <c r="H366" s="90"/>
    </row>
    <row r="367" spans="1:8" s="12" customFormat="1" ht="12" customHeight="1">
      <c r="A367" s="9"/>
      <c r="B367" s="33" t="s">
        <v>272</v>
      </c>
      <c r="C367" s="54" t="s">
        <v>273</v>
      </c>
      <c r="D367" s="87">
        <v>200000</v>
      </c>
      <c r="E367" s="87">
        <v>0</v>
      </c>
      <c r="F367" s="14">
        <v>0</v>
      </c>
      <c r="G367" s="171"/>
      <c r="H367" s="90"/>
    </row>
    <row r="368" spans="1:8" s="12" customFormat="1" ht="12" customHeight="1">
      <c r="A368" s="9"/>
      <c r="B368" s="33" t="s">
        <v>278</v>
      </c>
      <c r="C368" s="54" t="s">
        <v>280</v>
      </c>
      <c r="D368" s="87">
        <v>30000</v>
      </c>
      <c r="E368" s="87">
        <v>0</v>
      </c>
      <c r="F368" s="14">
        <v>0</v>
      </c>
      <c r="G368" s="171"/>
      <c r="H368" s="90"/>
    </row>
    <row r="369" spans="1:8" ht="15.75">
      <c r="A369" s="3"/>
      <c r="B369" s="50" t="s">
        <v>282</v>
      </c>
      <c r="C369" s="73"/>
      <c r="D369" s="99">
        <f>SUM(D362:D368)</f>
        <v>1902610</v>
      </c>
      <c r="E369" s="99">
        <f>SUM(E362:E368)</f>
        <v>1000000</v>
      </c>
      <c r="F369" s="44">
        <f>SUM(F362:F368)</f>
        <v>1000000</v>
      </c>
      <c r="G369" s="172"/>
      <c r="H369" s="101"/>
    </row>
    <row r="370" spans="1:8" ht="15.75">
      <c r="A370" s="3"/>
      <c r="B370" s="51"/>
      <c r="C370" s="76"/>
      <c r="D370" s="101"/>
      <c r="E370" s="101"/>
      <c r="F370" s="49"/>
      <c r="G370" s="101"/>
      <c r="H370" s="101"/>
    </row>
    <row r="371" spans="1:8" ht="15.75">
      <c r="A371" s="3"/>
      <c r="B371" s="51"/>
      <c r="C371" s="76"/>
      <c r="D371" s="101"/>
      <c r="E371" s="101"/>
      <c r="F371" s="49"/>
      <c r="G371" s="101"/>
      <c r="H371" s="101"/>
    </row>
    <row r="372" spans="1:8" ht="15" customHeight="1">
      <c r="A372" s="3"/>
      <c r="B372" s="51"/>
      <c r="C372" s="76"/>
      <c r="D372" s="101"/>
      <c r="E372" s="101"/>
      <c r="F372" s="49"/>
      <c r="G372" s="101"/>
      <c r="H372" s="101"/>
    </row>
    <row r="373" spans="1:8" ht="15.75">
      <c r="A373" s="3"/>
      <c r="B373" s="51"/>
      <c r="C373" s="76"/>
      <c r="D373" s="101"/>
      <c r="E373" s="101"/>
      <c r="F373" s="49"/>
      <c r="G373" s="101"/>
      <c r="H373" s="101"/>
    </row>
    <row r="374" spans="1:8" ht="15.75">
      <c r="A374" s="3"/>
      <c r="B374" s="51"/>
      <c r="C374" s="76"/>
      <c r="D374" s="101"/>
      <c r="E374" s="101"/>
      <c r="F374" s="49"/>
      <c r="G374" s="101"/>
      <c r="H374" s="101"/>
    </row>
    <row r="375" spans="1:8" ht="15.75">
      <c r="A375" s="3"/>
      <c r="B375" s="20" t="s">
        <v>183</v>
      </c>
      <c r="C375" s="77"/>
      <c r="D375" s="90"/>
      <c r="E375" s="90"/>
      <c r="F375" s="21"/>
      <c r="G375" s="90"/>
      <c r="H375" s="90"/>
    </row>
    <row r="376" spans="1:8" ht="15.75">
      <c r="A376" s="3"/>
      <c r="B376" s="104" t="s">
        <v>432</v>
      </c>
      <c r="C376" s="77"/>
      <c r="D376" s="90"/>
      <c r="E376" s="90"/>
      <c r="F376" s="21"/>
      <c r="G376" s="90"/>
      <c r="H376" s="90"/>
    </row>
    <row r="377" spans="1:8" ht="15.75">
      <c r="A377" s="3"/>
      <c r="B377" s="3"/>
      <c r="C377" s="77"/>
      <c r="D377" s="90"/>
      <c r="E377" s="90"/>
      <c r="F377" s="21"/>
      <c r="G377" s="90"/>
      <c r="H377" s="90"/>
    </row>
    <row r="378" spans="1:8" ht="15.75">
      <c r="A378" s="3"/>
      <c r="B378" s="3"/>
      <c r="C378" s="77"/>
      <c r="D378" s="90"/>
      <c r="E378" s="90"/>
      <c r="F378" s="21"/>
      <c r="G378" s="90"/>
      <c r="H378" s="90"/>
    </row>
    <row r="379" spans="1:8" ht="15.75">
      <c r="A379" s="3"/>
      <c r="C379" s="77"/>
      <c r="D379" s="90"/>
      <c r="E379" s="90"/>
      <c r="F379" s="21"/>
      <c r="G379" s="90"/>
      <c r="H379" s="90"/>
    </row>
    <row r="380" spans="1:8" ht="15.75">
      <c r="A380" s="3"/>
      <c r="C380" s="77"/>
      <c r="D380" s="90"/>
      <c r="E380" s="90"/>
      <c r="F380" s="21"/>
      <c r="G380" s="90"/>
      <c r="H380" s="90"/>
    </row>
    <row r="381" spans="1:8" ht="15.75">
      <c r="A381" s="3"/>
      <c r="B381" s="3"/>
      <c r="C381" s="77"/>
      <c r="D381" s="90"/>
      <c r="E381" s="90"/>
      <c r="F381" s="21"/>
      <c r="G381" s="90"/>
      <c r="H381" s="90"/>
    </row>
    <row r="382" spans="1:8" ht="15.75">
      <c r="A382" s="3"/>
      <c r="B382" s="3"/>
      <c r="C382" s="77"/>
      <c r="D382" s="90"/>
      <c r="E382" s="90"/>
      <c r="F382" s="21"/>
      <c r="G382" s="90"/>
      <c r="H382" s="90"/>
    </row>
    <row r="383" spans="1:8" ht="15.75">
      <c r="A383" s="3"/>
      <c r="B383" s="3"/>
      <c r="C383" s="77"/>
      <c r="D383" s="90"/>
      <c r="E383" s="90"/>
      <c r="F383" s="21"/>
      <c r="G383" s="90"/>
      <c r="H383" s="90"/>
    </row>
    <row r="384" spans="1:8" ht="15.75">
      <c r="A384" s="3"/>
      <c r="B384" s="3"/>
      <c r="C384" s="77"/>
      <c r="D384" s="90"/>
      <c r="E384" s="90"/>
      <c r="F384" s="21"/>
      <c r="G384" s="90"/>
      <c r="H384" s="90"/>
    </row>
    <row r="385" spans="1:8" ht="15.75">
      <c r="A385" s="3"/>
      <c r="B385" s="3"/>
      <c r="C385" s="77"/>
      <c r="D385" s="90"/>
      <c r="E385" s="90"/>
      <c r="F385" s="21"/>
      <c r="G385" s="90"/>
      <c r="H385" s="90"/>
    </row>
    <row r="386" spans="1:8" ht="15.75">
      <c r="A386" s="3"/>
      <c r="B386" s="3"/>
      <c r="C386" s="77"/>
      <c r="D386" s="90"/>
      <c r="E386" s="90"/>
      <c r="F386" s="21"/>
      <c r="G386" s="90"/>
      <c r="H386" s="90"/>
    </row>
    <row r="387" spans="1:8" ht="15.75">
      <c r="A387" s="3"/>
      <c r="B387" s="3"/>
      <c r="C387" s="77"/>
      <c r="D387" s="90"/>
      <c r="E387" s="90"/>
      <c r="F387" s="21"/>
      <c r="G387" s="90"/>
      <c r="H387" s="90"/>
    </row>
    <row r="388" spans="1:8" ht="15.75">
      <c r="A388" s="3"/>
      <c r="B388" s="3"/>
      <c r="C388" s="77"/>
      <c r="D388" s="90"/>
      <c r="E388" s="90"/>
      <c r="F388" s="21"/>
      <c r="G388" s="90"/>
      <c r="H388" s="90"/>
    </row>
    <row r="389" spans="1:8" ht="15.75">
      <c r="A389" s="3"/>
      <c r="B389" s="3"/>
      <c r="C389" s="77"/>
      <c r="D389" s="90"/>
      <c r="E389" s="90"/>
      <c r="F389" s="21"/>
      <c r="G389" s="90"/>
      <c r="H389" s="90"/>
    </row>
    <row r="390" spans="1:8" ht="15.75">
      <c r="A390" s="3"/>
      <c r="B390" s="3"/>
      <c r="C390" s="77"/>
      <c r="D390" s="90"/>
      <c r="E390" s="90"/>
      <c r="F390" s="21"/>
      <c r="G390" s="90"/>
      <c r="H390" s="90"/>
    </row>
    <row r="391" spans="1:8" ht="15.75">
      <c r="A391" s="3"/>
      <c r="B391" s="3"/>
      <c r="C391" s="57"/>
      <c r="D391" s="90"/>
      <c r="E391" s="90"/>
      <c r="F391" s="21"/>
      <c r="G391" s="90"/>
      <c r="H391" s="90"/>
    </row>
    <row r="392" spans="1:8" ht="15.75">
      <c r="A392" s="3"/>
      <c r="B392" s="3"/>
      <c r="C392" s="76"/>
      <c r="D392" s="102"/>
      <c r="E392" s="102"/>
      <c r="F392" s="47"/>
      <c r="G392" s="102"/>
      <c r="H392" s="102"/>
    </row>
    <row r="393" spans="1:8" ht="15.75">
      <c r="A393" s="3"/>
      <c r="B393" s="3"/>
      <c r="C393" s="78"/>
      <c r="D393" s="102"/>
      <c r="E393" s="102"/>
      <c r="F393" s="47"/>
      <c r="G393" s="102"/>
      <c r="H393" s="102"/>
    </row>
    <row r="394" spans="1:8" ht="15.75">
      <c r="A394" s="3"/>
      <c r="B394" s="3"/>
      <c r="C394" s="78"/>
      <c r="D394" s="102"/>
      <c r="E394" s="102"/>
      <c r="F394" s="47"/>
      <c r="G394" s="102"/>
      <c r="H394" s="102"/>
    </row>
    <row r="395" spans="1:8" ht="15.75">
      <c r="A395" s="3"/>
      <c r="B395" s="3"/>
      <c r="C395" s="78"/>
      <c r="D395" s="102"/>
      <c r="E395" s="102"/>
      <c r="F395" s="47"/>
      <c r="G395" s="102"/>
      <c r="H395" s="102"/>
    </row>
    <row r="396" spans="1:8" ht="15.75">
      <c r="A396" s="3"/>
      <c r="B396" s="3"/>
      <c r="C396" s="77"/>
      <c r="D396" s="90"/>
      <c r="E396" s="90"/>
      <c r="F396" s="21"/>
      <c r="G396" s="90"/>
      <c r="H396" s="90"/>
    </row>
    <row r="397" spans="1:8" ht="15.75">
      <c r="A397" s="3"/>
      <c r="B397" s="3"/>
      <c r="C397" s="77"/>
      <c r="D397" s="90"/>
      <c r="E397" s="90"/>
      <c r="F397" s="21"/>
      <c r="G397" s="90"/>
      <c r="H397" s="90"/>
    </row>
    <row r="398" spans="1:8" ht="15.75">
      <c r="A398" s="3"/>
      <c r="B398" s="3"/>
      <c r="C398" s="79"/>
      <c r="D398" s="103"/>
      <c r="E398" s="103"/>
      <c r="F398" s="48"/>
      <c r="G398" s="103"/>
      <c r="H398" s="103"/>
    </row>
    <row r="399" spans="1:8" ht="15.75">
      <c r="A399" s="3"/>
      <c r="B399" s="3"/>
      <c r="C399" s="79"/>
      <c r="D399" s="103"/>
      <c r="E399" s="103"/>
      <c r="F399" s="48"/>
      <c r="G399" s="103"/>
      <c r="H399" s="103"/>
    </row>
    <row r="400" spans="1:8" ht="15.75">
      <c r="A400" s="3"/>
      <c r="B400" s="3"/>
      <c r="C400" s="79"/>
      <c r="D400" s="103"/>
      <c r="E400" s="103"/>
      <c r="F400" s="48"/>
      <c r="G400" s="103"/>
      <c r="H400" s="103"/>
    </row>
    <row r="401" spans="1:8" ht="15.75">
      <c r="A401" s="3"/>
      <c r="B401" s="3"/>
      <c r="C401" s="77"/>
      <c r="D401" s="90"/>
      <c r="E401" s="90"/>
      <c r="F401" s="21"/>
      <c r="G401" s="90"/>
      <c r="H401" s="90"/>
    </row>
    <row r="402" spans="1:8" ht="15.75">
      <c r="A402" s="3"/>
      <c r="B402" s="3"/>
      <c r="C402" s="77"/>
      <c r="D402" s="90"/>
      <c r="E402" s="90"/>
      <c r="F402" s="21"/>
      <c r="G402" s="90"/>
      <c r="H402" s="90"/>
    </row>
    <row r="403" spans="1:8" ht="15.75">
      <c r="A403" s="3"/>
      <c r="B403" s="3"/>
      <c r="C403" s="77"/>
      <c r="D403" s="90"/>
      <c r="E403" s="90"/>
      <c r="F403" s="21"/>
      <c r="G403" s="90"/>
      <c r="H403" s="90"/>
    </row>
    <row r="404" spans="1:8" ht="15.75">
      <c r="A404" s="3"/>
      <c r="B404" s="3"/>
      <c r="C404" s="77"/>
      <c r="D404" s="90"/>
      <c r="E404" s="90"/>
      <c r="F404" s="21"/>
      <c r="G404" s="90"/>
      <c r="H404" s="90"/>
    </row>
    <row r="405" spans="1:8" ht="15.75">
      <c r="A405" s="3"/>
      <c r="B405" s="3"/>
      <c r="C405" s="79"/>
      <c r="D405" s="103"/>
      <c r="E405" s="103"/>
      <c r="F405" s="48"/>
      <c r="G405" s="103"/>
      <c r="H405" s="103"/>
    </row>
    <row r="406" spans="1:8" ht="15.75">
      <c r="A406" s="3"/>
      <c r="B406" s="3"/>
      <c r="C406" s="79"/>
      <c r="D406" s="103"/>
      <c r="E406" s="103"/>
      <c r="F406" s="48"/>
      <c r="G406" s="103"/>
      <c r="H406" s="103"/>
    </row>
    <row r="407" spans="1:8" ht="15.75">
      <c r="A407" s="3"/>
      <c r="B407" s="3"/>
      <c r="C407" s="77"/>
      <c r="D407" s="90"/>
      <c r="E407" s="90"/>
      <c r="F407" s="21"/>
      <c r="G407" s="90"/>
      <c r="H407" s="90"/>
    </row>
    <row r="408" spans="1:8" ht="15.75">
      <c r="A408" s="3"/>
      <c r="B408" s="3"/>
      <c r="C408" s="77"/>
      <c r="D408" s="90"/>
      <c r="E408" s="90"/>
      <c r="F408" s="21"/>
      <c r="G408" s="90"/>
      <c r="H408" s="90"/>
    </row>
    <row r="409" spans="1:8" ht="15.75">
      <c r="A409" s="3"/>
      <c r="B409" s="3"/>
      <c r="C409" s="77"/>
      <c r="D409" s="90"/>
      <c r="E409" s="90"/>
      <c r="F409" s="21"/>
      <c r="G409" s="90"/>
      <c r="H409" s="90"/>
    </row>
    <row r="410" spans="1:8" ht="15.75">
      <c r="A410" s="3"/>
      <c r="B410" s="3"/>
      <c r="C410" s="77"/>
      <c r="D410" s="90"/>
      <c r="E410" s="90"/>
      <c r="F410" s="21"/>
      <c r="G410" s="90"/>
      <c r="H410" s="90"/>
    </row>
    <row r="411" spans="1:8" ht="15.75">
      <c r="A411" s="3"/>
      <c r="B411" s="3"/>
      <c r="C411" s="77"/>
      <c r="D411" s="90"/>
      <c r="E411" s="90"/>
      <c r="F411" s="21"/>
      <c r="G411" s="90"/>
      <c r="H411" s="90"/>
    </row>
    <row r="412" spans="1:8" ht="15.75">
      <c r="A412" s="3"/>
      <c r="B412" s="3"/>
      <c r="C412" s="77"/>
      <c r="D412" s="90"/>
      <c r="E412" s="90"/>
      <c r="F412" s="21"/>
      <c r="G412" s="90"/>
      <c r="H412" s="90"/>
    </row>
    <row r="413" spans="1:8" ht="15.75">
      <c r="A413" s="3"/>
      <c r="B413" s="3"/>
      <c r="C413" s="77"/>
      <c r="D413" s="90"/>
      <c r="E413" s="90"/>
      <c r="F413" s="21"/>
      <c r="G413" s="90"/>
      <c r="H413" s="90"/>
    </row>
    <row r="414" spans="1:8" ht="15.75">
      <c r="A414" s="3"/>
      <c r="B414" s="3"/>
      <c r="C414" s="78"/>
      <c r="D414" s="102"/>
      <c r="E414" s="102"/>
      <c r="F414" s="47"/>
      <c r="G414" s="102"/>
      <c r="H414" s="102"/>
    </row>
    <row r="415" spans="1:8" ht="15.75">
      <c r="A415" s="3"/>
      <c r="B415" s="3"/>
      <c r="C415" s="78"/>
      <c r="D415" s="102"/>
      <c r="E415" s="102"/>
      <c r="F415" s="47"/>
      <c r="G415" s="102"/>
      <c r="H415" s="102"/>
    </row>
    <row r="416" spans="1:8" ht="15.75">
      <c r="A416" s="3"/>
      <c r="B416" s="3"/>
      <c r="C416" s="78"/>
      <c r="D416" s="102"/>
      <c r="E416" s="102"/>
      <c r="F416" s="47"/>
      <c r="G416" s="102"/>
      <c r="H416" s="102"/>
    </row>
    <row r="417" spans="1:8" ht="15.75">
      <c r="A417" s="3"/>
      <c r="B417" s="3"/>
      <c r="C417" s="76"/>
      <c r="D417" s="102"/>
      <c r="E417" s="102"/>
      <c r="F417" s="47"/>
      <c r="G417" s="102"/>
      <c r="H417" s="102"/>
    </row>
    <row r="418" spans="1:8" ht="15.75">
      <c r="A418" s="3"/>
      <c r="B418" s="3"/>
      <c r="C418" s="76"/>
      <c r="D418" s="102"/>
      <c r="E418" s="102"/>
      <c r="F418" s="47"/>
      <c r="G418" s="102"/>
      <c r="H418" s="102"/>
    </row>
    <row r="419" spans="1:8" ht="15.75">
      <c r="A419" s="3"/>
      <c r="B419" s="3"/>
      <c r="C419" s="76"/>
      <c r="D419" s="102"/>
      <c r="E419" s="102"/>
      <c r="F419" s="47"/>
      <c r="G419" s="102"/>
      <c r="H419" s="102"/>
    </row>
    <row r="420" spans="1:8" ht="15.75">
      <c r="A420" s="3"/>
      <c r="B420" s="3"/>
      <c r="C420" s="76"/>
      <c r="D420" s="102"/>
      <c r="E420" s="102"/>
      <c r="F420" s="47"/>
      <c r="G420" s="102"/>
      <c r="H420" s="102"/>
    </row>
    <row r="421" spans="1:8" ht="15.75">
      <c r="A421" s="3"/>
      <c r="B421" s="3"/>
      <c r="C421" s="76"/>
      <c r="D421" s="102"/>
      <c r="E421" s="102"/>
      <c r="F421" s="47"/>
      <c r="G421" s="102"/>
      <c r="H421" s="102"/>
    </row>
    <row r="422" spans="1:8" ht="15.75">
      <c r="A422" s="3"/>
      <c r="B422" s="3"/>
      <c r="C422" s="80"/>
      <c r="D422" s="101"/>
      <c r="E422" s="101"/>
      <c r="F422" s="49"/>
      <c r="G422" s="101"/>
      <c r="H422" s="101"/>
    </row>
    <row r="423" spans="1:8" ht="15.75">
      <c r="A423" s="3"/>
      <c r="B423" s="3"/>
      <c r="C423" s="80"/>
      <c r="D423" s="101"/>
      <c r="E423" s="101"/>
      <c r="F423" s="49"/>
      <c r="G423" s="101"/>
      <c r="H423" s="101"/>
    </row>
    <row r="424" spans="1:8" ht="15.75">
      <c r="A424" s="3"/>
      <c r="B424" s="3"/>
      <c r="C424" s="80"/>
      <c r="D424" s="101"/>
      <c r="E424" s="101"/>
      <c r="F424" s="49"/>
      <c r="G424" s="101"/>
      <c r="H424" s="101"/>
    </row>
    <row r="425" spans="1:8" ht="15.75">
      <c r="A425" s="3"/>
      <c r="B425" s="3"/>
      <c r="C425" s="81"/>
      <c r="D425" s="101"/>
      <c r="E425" s="101"/>
      <c r="F425" s="49"/>
      <c r="G425" s="101"/>
      <c r="H425" s="101"/>
    </row>
    <row r="426" spans="1:8" ht="15.75">
      <c r="A426" s="3"/>
      <c r="B426" s="3"/>
      <c r="C426" s="82"/>
      <c r="D426" s="101"/>
      <c r="E426" s="101"/>
      <c r="F426" s="49"/>
      <c r="G426" s="101"/>
      <c r="H426" s="101"/>
    </row>
    <row r="427" spans="1:8" ht="15.75">
      <c r="A427" s="3"/>
      <c r="B427" s="3"/>
      <c r="C427" s="76"/>
      <c r="D427" s="102"/>
      <c r="E427" s="102"/>
      <c r="F427" s="47"/>
      <c r="G427" s="102"/>
      <c r="H427" s="102"/>
    </row>
    <row r="428" spans="1:8" ht="15.75">
      <c r="A428" s="3"/>
      <c r="B428" s="3"/>
      <c r="C428" s="76"/>
      <c r="D428" s="102"/>
      <c r="E428" s="102"/>
      <c r="F428" s="47"/>
      <c r="G428" s="102"/>
      <c r="H428" s="102"/>
    </row>
    <row r="429" spans="1:8" ht="15.75">
      <c r="A429" s="3"/>
      <c r="B429" s="3"/>
      <c r="C429" s="76"/>
      <c r="D429" s="102"/>
      <c r="E429" s="102"/>
      <c r="F429" s="47"/>
      <c r="G429" s="102"/>
      <c r="H429" s="102"/>
    </row>
    <row r="430" spans="1:2" ht="15.75">
      <c r="A430" s="3"/>
      <c r="B430" s="3"/>
    </row>
    <row r="431" spans="1:2" ht="15.75">
      <c r="A431" s="3"/>
      <c r="B431" s="3"/>
    </row>
    <row r="432" spans="1:2" ht="15.75">
      <c r="A432" s="3"/>
      <c r="B432" s="3"/>
    </row>
    <row r="433" spans="1:2" ht="15.75">
      <c r="A433" s="3"/>
      <c r="B433" s="3"/>
    </row>
    <row r="434" spans="1:2" ht="15.75">
      <c r="A434" s="3"/>
      <c r="B434" s="3"/>
    </row>
    <row r="435" spans="1:2" ht="15.75">
      <c r="A435" s="3"/>
      <c r="B435" s="3"/>
    </row>
    <row r="436" spans="1:2" ht="15.75">
      <c r="A436" s="3"/>
      <c r="B436" s="3"/>
    </row>
    <row r="437" spans="1:2" ht="15.75">
      <c r="A437" s="3"/>
      <c r="B437" s="3"/>
    </row>
    <row r="438" spans="1:2" ht="15.75">
      <c r="A438" s="3"/>
      <c r="B438" s="3"/>
    </row>
    <row r="439" spans="1:2" ht="15.75">
      <c r="A439" s="3"/>
      <c r="B439" s="3"/>
    </row>
    <row r="440" spans="1:2" ht="15.75">
      <c r="A440" s="3"/>
      <c r="B440" s="3"/>
    </row>
    <row r="441" spans="1:2" ht="15.75">
      <c r="A441" s="3"/>
      <c r="B441" s="3"/>
    </row>
    <row r="442" spans="1:2" ht="15.75">
      <c r="A442" s="3"/>
      <c r="B442" s="3"/>
    </row>
    <row r="443" spans="1:2" ht="15.75">
      <c r="A443" s="3"/>
      <c r="B443" s="3"/>
    </row>
    <row r="444" spans="1:2" ht="15.75">
      <c r="A444" s="3"/>
      <c r="B444" s="3"/>
    </row>
    <row r="445" spans="1:2" ht="15.75">
      <c r="A445" s="3"/>
      <c r="B445" s="3"/>
    </row>
    <row r="446" spans="1:2" ht="15.75">
      <c r="A446" s="3"/>
      <c r="B446" s="3"/>
    </row>
    <row r="447" spans="1:2" ht="15.75">
      <c r="A447" s="3"/>
      <c r="B447" s="3"/>
    </row>
    <row r="448" spans="1:2" ht="15.75">
      <c r="A448" s="3"/>
      <c r="B448" s="3"/>
    </row>
    <row r="449" spans="1:2" ht="15.75">
      <c r="A449" s="3"/>
      <c r="B449" s="3"/>
    </row>
    <row r="450" spans="1:2" ht="15.75">
      <c r="A450" s="3"/>
      <c r="B450" s="3"/>
    </row>
    <row r="451" spans="1:2" ht="15.75">
      <c r="A451" s="3"/>
      <c r="B451" s="3"/>
    </row>
    <row r="452" spans="1:2" ht="15.75">
      <c r="A452" s="3"/>
      <c r="B452" s="3"/>
    </row>
    <row r="453" spans="1:2" ht="15.75">
      <c r="A453" s="3"/>
      <c r="B453" s="3"/>
    </row>
    <row r="454" spans="1:2" ht="15.75">
      <c r="A454" s="3"/>
      <c r="B454" s="3"/>
    </row>
    <row r="455" spans="1:2" ht="15.75">
      <c r="A455" s="3"/>
      <c r="B455" s="3"/>
    </row>
    <row r="456" spans="1:2" ht="15.75">
      <c r="A456" s="3"/>
      <c r="B456" s="3"/>
    </row>
    <row r="457" spans="1:2" ht="15.75">
      <c r="A457" s="3"/>
      <c r="B457" s="3"/>
    </row>
    <row r="458" spans="1:2" ht="15.75">
      <c r="A458" s="3"/>
      <c r="B458" s="3"/>
    </row>
    <row r="459" spans="1:2" ht="15.75">
      <c r="A459" s="3"/>
      <c r="B459" s="3"/>
    </row>
    <row r="460" spans="1:2" ht="15.75">
      <c r="A460" s="3"/>
      <c r="B460" s="3"/>
    </row>
    <row r="461" spans="1:2" ht="15.75">
      <c r="A461" s="3"/>
      <c r="B461" s="3"/>
    </row>
    <row r="462" spans="1:2" ht="15.75">
      <c r="A462" s="3"/>
      <c r="B462" s="3"/>
    </row>
    <row r="463" spans="1:2" ht="15.75">
      <c r="A463" s="3"/>
      <c r="B463" s="3"/>
    </row>
    <row r="464" spans="1:2" ht="15.75">
      <c r="A464" s="3"/>
      <c r="B464" s="3"/>
    </row>
    <row r="465" spans="1:2" ht="15.75">
      <c r="A465" s="3"/>
      <c r="B465" s="3"/>
    </row>
    <row r="466" spans="1:2" ht="15.75">
      <c r="A466" s="3"/>
      <c r="B466" s="3"/>
    </row>
    <row r="467" spans="1:2" ht="15.75">
      <c r="A467" s="3"/>
      <c r="B467" s="3"/>
    </row>
    <row r="468" spans="1:2" ht="15.75">
      <c r="A468" s="3"/>
      <c r="B468" s="3"/>
    </row>
    <row r="469" spans="1:2" ht="15.75">
      <c r="A469" s="3"/>
      <c r="B469" s="3"/>
    </row>
    <row r="470" spans="1:2" ht="15.75">
      <c r="A470" s="3"/>
      <c r="B470" s="3"/>
    </row>
    <row r="471" spans="1:2" ht="15.75">
      <c r="A471" s="3"/>
      <c r="B471" s="3"/>
    </row>
    <row r="472" spans="1:2" ht="15.75">
      <c r="A472" s="3"/>
      <c r="B472" s="3"/>
    </row>
    <row r="473" spans="1:2" ht="15.75">
      <c r="A473" s="3"/>
      <c r="B473" s="3"/>
    </row>
    <row r="474" spans="1:2" ht="15.75">
      <c r="A474" s="3"/>
      <c r="B474" s="3"/>
    </row>
    <row r="475" spans="1:2" ht="15.75">
      <c r="A475" s="3"/>
      <c r="B475" s="3"/>
    </row>
    <row r="476" spans="1:2" ht="15.75">
      <c r="A476" s="3"/>
      <c r="B476" s="3"/>
    </row>
    <row r="477" spans="1:2" ht="15.75">
      <c r="A477" s="3"/>
      <c r="B477" s="3"/>
    </row>
    <row r="478" spans="1:2" ht="15.75">
      <c r="A478" s="3"/>
      <c r="B478" s="3"/>
    </row>
    <row r="479" spans="1:2" ht="15.75">
      <c r="A479" s="3"/>
      <c r="B479" s="3"/>
    </row>
    <row r="480" spans="1:2" ht="15.75">
      <c r="A480" s="3"/>
      <c r="B480" s="3"/>
    </row>
    <row r="481" spans="1:2" ht="15.75">
      <c r="A481" s="3"/>
      <c r="B481" s="3"/>
    </row>
    <row r="482" spans="1:2" ht="15.75">
      <c r="A482" s="3"/>
      <c r="B482" s="3"/>
    </row>
    <row r="483" spans="1:2" ht="15.75">
      <c r="A483" s="3"/>
      <c r="B483" s="3"/>
    </row>
    <row r="484" spans="1:2" ht="15.75">
      <c r="A484" s="3"/>
      <c r="B484" s="3"/>
    </row>
    <row r="485" spans="1:2" ht="15.75">
      <c r="A485" s="3"/>
      <c r="B485" s="3"/>
    </row>
    <row r="486" spans="1:2" ht="15.75">
      <c r="A486" s="3"/>
      <c r="B486" s="3"/>
    </row>
    <row r="487" spans="1:2" ht="15.75">
      <c r="A487" s="3"/>
      <c r="B487" s="3"/>
    </row>
    <row r="488" spans="1:2" ht="15.75">
      <c r="A488" s="3"/>
      <c r="B488" s="3"/>
    </row>
    <row r="489" spans="1:2" ht="15.75">
      <c r="A489" s="3"/>
      <c r="B489" s="3"/>
    </row>
    <row r="490" spans="1:2" ht="15.75">
      <c r="A490" s="3"/>
      <c r="B490" s="3"/>
    </row>
    <row r="491" spans="1:2" ht="15.75">
      <c r="A491" s="3"/>
      <c r="B491" s="3"/>
    </row>
    <row r="492" spans="1:2" ht="15.75">
      <c r="A492" s="3"/>
      <c r="B492" s="3"/>
    </row>
    <row r="493" spans="1:2" ht="15.75">
      <c r="A493" s="3"/>
      <c r="B493" s="3"/>
    </row>
    <row r="494" spans="1:2" ht="15.75">
      <c r="A494" s="3"/>
      <c r="B494" s="3"/>
    </row>
    <row r="495" spans="1:2" ht="15.75">
      <c r="A495" s="3"/>
      <c r="B495" s="3"/>
    </row>
    <row r="496" spans="1:2" ht="15.75">
      <c r="A496" s="3"/>
      <c r="B496" s="3"/>
    </row>
    <row r="497" spans="1:2" ht="15.75">
      <c r="A497" s="3"/>
      <c r="B497" s="3"/>
    </row>
    <row r="498" spans="1:2" ht="15.75">
      <c r="A498" s="3"/>
      <c r="B498" s="3"/>
    </row>
    <row r="499" spans="1:2" ht="15.75">
      <c r="A499" s="3"/>
      <c r="B499" s="3"/>
    </row>
    <row r="500" spans="1:2" ht="15.75">
      <c r="A500" s="3"/>
      <c r="B500" s="3"/>
    </row>
    <row r="501" spans="1:2" ht="15.75">
      <c r="A501" s="3"/>
      <c r="B501" s="3"/>
    </row>
    <row r="502" spans="1:2" ht="15.75">
      <c r="A502" s="3"/>
      <c r="B502" s="3"/>
    </row>
    <row r="503" spans="1:2" ht="15.75">
      <c r="A503" s="3"/>
      <c r="B503" s="3"/>
    </row>
    <row r="504" spans="1:2" ht="15.75">
      <c r="A504" s="3"/>
      <c r="B504" s="3"/>
    </row>
    <row r="505" spans="1:2" ht="15.75">
      <c r="A505" s="3"/>
      <c r="B505" s="3"/>
    </row>
    <row r="506" spans="1:2" ht="15.75">
      <c r="A506" s="3"/>
      <c r="B506" s="3"/>
    </row>
    <row r="507" spans="1:2" ht="15.75">
      <c r="A507" s="3"/>
      <c r="B507" s="3"/>
    </row>
  </sheetData>
  <sheetProtection/>
  <printOptions/>
  <pageMargins left="0.2362204724409449" right="0" top="0.5511811023622047" bottom="0.1968503937007874" header="0.31496062992125984" footer="0.31496062992125984"/>
  <pageSetup horizontalDpi="600" verticalDpi="600" orientation="landscape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2015-02-10T06:13:47Z</cp:lastPrinted>
  <dcterms:created xsi:type="dcterms:W3CDTF">2001-09-03T07:15:36Z</dcterms:created>
  <dcterms:modified xsi:type="dcterms:W3CDTF">2015-08-06T05:48:28Z</dcterms:modified>
  <cp:category/>
  <cp:version/>
  <cp:contentType/>
  <cp:contentStatus/>
</cp:coreProperties>
</file>